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<sst xmlns="http://schemas.openxmlformats.org/spreadsheetml/2006/main" count="649" uniqueCount="448">
  <si>
    <t xml:space="preserve">                                      ИНЖЕНЕРНО-КОММЕРЧЕСКОЕ ПРЕДПРИЯТИЕ "НИКАС"</t>
  </si>
  <si>
    <t xml:space="preserve">                                                   ИНН 7453005137 КПП 745301001 ОКПО 12579092 ОКОНХ  71110  БИК 047501779  </t>
  </si>
  <si>
    <t xml:space="preserve">                                                   Р/c 40702810000080001435 в Челябинвестбанке, г.Челябинск        </t>
  </si>
  <si>
    <t xml:space="preserve">                                                   К/с 30101810400000000779</t>
  </si>
  <si>
    <t xml:space="preserve">СТЕКЛО АКРИЛОВОЕ ЛИТЬЕВОЕ ТОСП, ТОСН ГОСТ 17622-72 </t>
  </si>
  <si>
    <t>Толщина (мм)</t>
  </si>
  <si>
    <t xml:space="preserve">   Размер листа   (мм)</t>
  </si>
  <si>
    <t>Вес листа (кг)</t>
  </si>
  <si>
    <t>1200/1300</t>
  </si>
  <si>
    <t>2000/3000</t>
  </si>
  <si>
    <t>1500/1700</t>
  </si>
  <si>
    <t>Цветное</t>
  </si>
  <si>
    <t xml:space="preserve">1500/1700 </t>
  </si>
  <si>
    <t>1500/2000</t>
  </si>
  <si>
    <t>СТЕКЛО АКРИЛОВОЕ ЛИТЬЕВОЕ ТОСП-Н (цветное наполнен)</t>
  </si>
  <si>
    <t>3 мм</t>
  </si>
  <si>
    <t>2000/2999</t>
  </si>
  <si>
    <t>Не прозрачное : красное, жёлтое, синее, зелёное,  чёрное</t>
  </si>
  <si>
    <t xml:space="preserve">СТЕКЛО  ЛИТЬЕВОЕ  БЛОЧНОЕ  PLEXIGLAS, ТОСН </t>
  </si>
  <si>
    <t>30 - 160 (ТОСН)</t>
  </si>
  <si>
    <t>700/600</t>
  </si>
  <si>
    <t>1000/1000</t>
  </si>
  <si>
    <t>-</t>
  </si>
  <si>
    <t>СТЕКЛО  ЛИТЬЕВОЕ СВЕТОТЕХНИЧЕСКОЕ  СБ  ГОСТ 9784-75</t>
  </si>
  <si>
    <t>СТЕКЛО АКРИЛОВОЕ ЭКСТРУЗИОННОЕ ACRYMA 72 ,82 (прозрачн)</t>
  </si>
  <si>
    <t>1200/2000</t>
  </si>
  <si>
    <t>2050/1500</t>
  </si>
  <si>
    <t>3050/2050</t>
  </si>
  <si>
    <t>СТЕКЛО АКРИЛОВОЕ ЭКСТРУЗИОННОЕ ACRYMA 72 ,  82 (молочное)</t>
  </si>
  <si>
    <t>Цена за кг, руб*</t>
  </si>
  <si>
    <t>Стоимость за лист , руб.*</t>
  </si>
  <si>
    <t>*Цены указаны с НДС 18%</t>
  </si>
  <si>
    <t xml:space="preserve">    ПРАЙС-ЛИСТ                                                                                                                                                                                                                                                 </t>
  </si>
  <si>
    <t>Размер листа</t>
  </si>
  <si>
    <t>2020*3050</t>
  </si>
  <si>
    <t>ПВХ  жесткий Palglear (Израиль)</t>
  </si>
  <si>
    <t>0,8 прозр.</t>
  </si>
  <si>
    <t>1500*3000</t>
  </si>
  <si>
    <t>1,0 прозр.</t>
  </si>
  <si>
    <t>1250*2050</t>
  </si>
  <si>
    <t xml:space="preserve">Цена за лист* </t>
  </si>
  <si>
    <t>Текстолит конструкционный ГОСТ 5-78</t>
  </si>
  <si>
    <t xml:space="preserve">* - удельный вес изделия </t>
  </si>
  <si>
    <t>300х300х2</t>
  </si>
  <si>
    <t>300х300х3</t>
  </si>
  <si>
    <t>300х300х4</t>
  </si>
  <si>
    <t>400х400х3</t>
  </si>
  <si>
    <t>500х500х4</t>
  </si>
  <si>
    <t>500х500х5</t>
  </si>
  <si>
    <t>500х500х6</t>
  </si>
  <si>
    <t>500х500х8</t>
  </si>
  <si>
    <t>500х500х10</t>
  </si>
  <si>
    <t>500х500х15</t>
  </si>
  <si>
    <t>500х500х20</t>
  </si>
  <si>
    <t>500х500х40</t>
  </si>
  <si>
    <t>100х100</t>
  </si>
  <si>
    <t>110х100</t>
  </si>
  <si>
    <t>120х100</t>
  </si>
  <si>
    <t>130х100</t>
  </si>
  <si>
    <t>140х100</t>
  </si>
  <si>
    <t>150х100</t>
  </si>
  <si>
    <t>170х100</t>
  </si>
  <si>
    <t>180х100</t>
  </si>
  <si>
    <t>190х100</t>
  </si>
  <si>
    <t>200х100</t>
  </si>
  <si>
    <t>250х100</t>
  </si>
  <si>
    <t>300х100</t>
  </si>
  <si>
    <t>25х400</t>
  </si>
  <si>
    <t>40х400</t>
  </si>
  <si>
    <t>60х400</t>
  </si>
  <si>
    <t>80х400</t>
  </si>
  <si>
    <t>10х400</t>
  </si>
  <si>
    <t>15х400</t>
  </si>
  <si>
    <t>20х400</t>
  </si>
  <si>
    <t xml:space="preserve"> 25х400</t>
  </si>
  <si>
    <t>30х400</t>
  </si>
  <si>
    <t>50х400</t>
  </si>
  <si>
    <t>70х400</t>
  </si>
  <si>
    <t>90х100</t>
  </si>
  <si>
    <t>10мм х 0,1мм</t>
  </si>
  <si>
    <t>15мм х 0,1мм</t>
  </si>
  <si>
    <t>20мм х 0,1мм</t>
  </si>
  <si>
    <t>30мм х 0,1мм</t>
  </si>
  <si>
    <t>40мм х 0,1мм</t>
  </si>
  <si>
    <t>60мм х 0,2мм</t>
  </si>
  <si>
    <t xml:space="preserve">ФТОРОПЛАСТ (Ф-4) диски </t>
  </si>
  <si>
    <t>ФТОРОПЛАСТ (Ф-4) пластины</t>
  </si>
  <si>
    <t xml:space="preserve">ФУМ-В марка 1 </t>
  </si>
  <si>
    <t>Наименование</t>
  </si>
  <si>
    <t>Размеры, мм</t>
  </si>
  <si>
    <t xml:space="preserve">ФТОРОПЛАСТ (Ф-4) стержни К-20 </t>
  </si>
  <si>
    <t xml:space="preserve">ФТОРОПЛАСТ (Ф-4) стержни </t>
  </si>
  <si>
    <t>Цена за кг., руб.**</t>
  </si>
  <si>
    <t>** Цены указаны с НДС 18%</t>
  </si>
  <si>
    <t>Вес, кг*</t>
  </si>
  <si>
    <t>Цена за кг., руб.*</t>
  </si>
  <si>
    <t>Марка</t>
  </si>
  <si>
    <t>Железоокисный пигмент Красный                                 PJ Colours (Англия)</t>
  </si>
  <si>
    <t>PJ 130</t>
  </si>
  <si>
    <t>PJ 126</t>
  </si>
  <si>
    <t>PJ 140</t>
  </si>
  <si>
    <t>PJ 180</t>
  </si>
  <si>
    <t>Железоокисный пигмент Коричневый                       PJ Colours (Англия)</t>
  </si>
  <si>
    <t>PJ 686 (732)</t>
  </si>
  <si>
    <t>PJ 610</t>
  </si>
  <si>
    <t>PJ 660</t>
  </si>
  <si>
    <t>PJ 753</t>
  </si>
  <si>
    <t>PJ 4960</t>
  </si>
  <si>
    <t>Железоокисный пигмент Чёрный                                 PJ Colours (Англия)</t>
  </si>
  <si>
    <t>PJ 394</t>
  </si>
  <si>
    <t>PJ 378</t>
  </si>
  <si>
    <t>PJ 761</t>
  </si>
  <si>
    <t>PJ 740</t>
  </si>
  <si>
    <t>Железоокисный пигмент Жёлтый                                 PJ Colours (Англия)</t>
  </si>
  <si>
    <t>PJ 313</t>
  </si>
  <si>
    <t>PJ 920</t>
  </si>
  <si>
    <t>PJ 917</t>
  </si>
  <si>
    <t>PJ 717</t>
  </si>
  <si>
    <t>Железоокисный пигмент Зелёный                                PJ Colours  (Англия)</t>
  </si>
  <si>
    <t>PJ GRN01</t>
  </si>
  <si>
    <t>Железоокисный пигмент Красный                              Yipin Pigments (КНР-США)</t>
  </si>
  <si>
    <t>S 110</t>
  </si>
  <si>
    <t>S 120</t>
  </si>
  <si>
    <t>S 130</t>
  </si>
  <si>
    <t>S 190</t>
  </si>
  <si>
    <t>Железоокисный пигмент Жёлтый                                Yipin Pigments (КНР-США)</t>
  </si>
  <si>
    <t>S 930 (313)</t>
  </si>
  <si>
    <t>Железоокисный пигмент Оранжевый                         Yipin Pigments (КНР-США)</t>
  </si>
  <si>
    <t>S 960</t>
  </si>
  <si>
    <t>Железоокисный пигмент Чёрный                                 Yipin Pigments (КНР-США)</t>
  </si>
  <si>
    <t>S 330 (723)</t>
  </si>
  <si>
    <t>Железоокисный пигмент                                                 Коричневый Yipin Pigments  (КНР-США)</t>
  </si>
  <si>
    <t>S 686 (868)</t>
  </si>
  <si>
    <t>S 610</t>
  </si>
  <si>
    <t>Железоокисный пигмент Зелёный                                Yipin Pigments (КНР-США)</t>
  </si>
  <si>
    <t>S 565 (5605)</t>
  </si>
  <si>
    <t>Железоокисный Окись хрома                                         Yipin Pigments (КНР-США)</t>
  </si>
  <si>
    <t>SGC-M</t>
  </si>
  <si>
    <t>SGC</t>
  </si>
  <si>
    <t>SGP</t>
  </si>
  <si>
    <t>Железоокисный пигмент Синий                                    Yipin Pigments (КНР-США)</t>
  </si>
  <si>
    <t>Диоксид титана (Саудовская Аравия)</t>
  </si>
  <si>
    <t xml:space="preserve">Cristal 128 </t>
  </si>
  <si>
    <t>Диоксид титана  (КНР)</t>
  </si>
  <si>
    <t>AW-1</t>
  </si>
  <si>
    <t xml:space="preserve">                     *Цены указаны с НДС 18%</t>
  </si>
  <si>
    <t>Белый цемент ПЦБ М-500 Д0</t>
  </si>
  <si>
    <t>Количество</t>
  </si>
  <si>
    <t>Цена за т., руб.*</t>
  </si>
  <si>
    <t>Вес, кг</t>
  </si>
  <si>
    <t>Цена за кг., руб.</t>
  </si>
  <si>
    <t>Стоимость за единицу, руб.</t>
  </si>
  <si>
    <t>20х1000мм</t>
  </si>
  <si>
    <t>30х1000мм</t>
  </si>
  <si>
    <t>40х1000мм</t>
  </si>
  <si>
    <t>50х1040мм</t>
  </si>
  <si>
    <t>55х1040мм</t>
  </si>
  <si>
    <t>60х1040мм</t>
  </si>
  <si>
    <t>65х1040мм</t>
  </si>
  <si>
    <t>70х1040мм</t>
  </si>
  <si>
    <t>80х1040мм</t>
  </si>
  <si>
    <t>90х1040мм</t>
  </si>
  <si>
    <t>100х1040мм</t>
  </si>
  <si>
    <t>105х1040мм</t>
  </si>
  <si>
    <t>110х1040мм</t>
  </si>
  <si>
    <t>115х1040мм</t>
  </si>
  <si>
    <t>120х1040мм</t>
  </si>
  <si>
    <t>125х1040мм</t>
  </si>
  <si>
    <t>130х1040мм</t>
  </si>
  <si>
    <t>135х1040мм</t>
  </si>
  <si>
    <t>140х1040мм</t>
  </si>
  <si>
    <t>145х1040мм</t>
  </si>
  <si>
    <t>150х1040мм</t>
  </si>
  <si>
    <t>160х1040мм</t>
  </si>
  <si>
    <t>165х1040мм</t>
  </si>
  <si>
    <t>170х1040мм</t>
  </si>
  <si>
    <t>180х1040мм</t>
  </si>
  <si>
    <t>190х1040мм</t>
  </si>
  <si>
    <t>200х1040мм</t>
  </si>
  <si>
    <t>210х1040мм</t>
  </si>
  <si>
    <t>215х1040мм</t>
  </si>
  <si>
    <t>220х1040мм</t>
  </si>
  <si>
    <t>230х1040мм</t>
  </si>
  <si>
    <t>235х1040мм</t>
  </si>
  <si>
    <t>240х1040мм</t>
  </si>
  <si>
    <t>245х1040мм</t>
  </si>
  <si>
    <t>255х1040мм</t>
  </si>
  <si>
    <t>260х1040мм</t>
  </si>
  <si>
    <t>265х1040мм</t>
  </si>
  <si>
    <t>275х1040мм</t>
  </si>
  <si>
    <t>280х1040мм</t>
  </si>
  <si>
    <t>285х1040мм</t>
  </si>
  <si>
    <t>300х540мм</t>
  </si>
  <si>
    <t>330х540мм</t>
  </si>
  <si>
    <t>350х540мм</t>
  </si>
  <si>
    <t>360х540мм</t>
  </si>
  <si>
    <t>380х540мм</t>
  </si>
  <si>
    <t>455х540мм</t>
  </si>
  <si>
    <t>500х540мм</t>
  </si>
  <si>
    <t>Капролон (плита)</t>
  </si>
  <si>
    <t>2000х1000х10 мм</t>
  </si>
  <si>
    <t>2000х1000х12 мм</t>
  </si>
  <si>
    <t>2000х1000х15 мм</t>
  </si>
  <si>
    <t>2000х1000х20 мм</t>
  </si>
  <si>
    <t>2000х1000х25 мм</t>
  </si>
  <si>
    <t>2000х1000х30 мм</t>
  </si>
  <si>
    <t>2000х1000х35 мм</t>
  </si>
  <si>
    <t>2000х1000х40 мм</t>
  </si>
  <si>
    <t>2000х1000х45 мм</t>
  </si>
  <si>
    <t>2000х1000х50 мм</t>
  </si>
  <si>
    <t>1000х1000х10мм</t>
  </si>
  <si>
    <t>1000х1000х12мм</t>
  </si>
  <si>
    <t>1000х1000х15мм</t>
  </si>
  <si>
    <t>1000х1000х20мм</t>
  </si>
  <si>
    <t>1000х1000х25мм</t>
  </si>
  <si>
    <t>1000х1000х30мм</t>
  </si>
  <si>
    <t>1000х1000х35мм</t>
  </si>
  <si>
    <t>1000х1000х40мм</t>
  </si>
  <si>
    <t>1000х1000х45мм</t>
  </si>
  <si>
    <t>1000х1000х50мм</t>
  </si>
  <si>
    <t>1000х1000х55мм</t>
  </si>
  <si>
    <t>1000х1000х60мм</t>
  </si>
  <si>
    <t>1000х1000х65мм</t>
  </si>
  <si>
    <t>1000х1000х70мм</t>
  </si>
  <si>
    <t>1000х1000х75мм</t>
  </si>
  <si>
    <t>1000х1000х80мм</t>
  </si>
  <si>
    <t>1000х1000х85мм</t>
  </si>
  <si>
    <t>1000х1000х90мм</t>
  </si>
  <si>
    <t>1000х1000х95мм</t>
  </si>
  <si>
    <t>1000х1000х100мм</t>
  </si>
  <si>
    <t>Капролон (стержни)</t>
  </si>
  <si>
    <t>Контактное лицо:</t>
  </si>
  <si>
    <t>Тамахин Александр Владимирович</t>
  </si>
  <si>
    <t>Стрельникова Марина Викторовна</t>
  </si>
  <si>
    <t>ФТОРОПЛАСТ</t>
  </si>
  <si>
    <t>ПИГМЕНТЫ, ДИОКСИД ТИТАНА</t>
  </si>
  <si>
    <t>Цена за мешок.,                            руб. (25 кг)*</t>
  </si>
  <si>
    <t>Цена за единицу, руб.**</t>
  </si>
  <si>
    <t>от 1т - 3т</t>
  </si>
  <si>
    <t>ПЭТ</t>
  </si>
  <si>
    <t>2,0 - 4,5</t>
  </si>
  <si>
    <t>5,0 - 100</t>
  </si>
  <si>
    <t>0,8 - 1,0</t>
  </si>
  <si>
    <t xml:space="preserve">1,2 - 4,5 </t>
  </si>
  <si>
    <t>5,0 - 50,0</t>
  </si>
  <si>
    <t>1,2 - 4,5</t>
  </si>
  <si>
    <t>0,8 -1,0</t>
  </si>
  <si>
    <t>1,2 - 50,0</t>
  </si>
  <si>
    <t>5,0 - 80,0</t>
  </si>
  <si>
    <t>0,5 - 0,6</t>
  </si>
  <si>
    <t>5,0 -  50,0</t>
  </si>
  <si>
    <t xml:space="preserve">5,0 - 50,0 </t>
  </si>
  <si>
    <t>Гетинакс марка lll, V, Vll - поставка  под заказ в течение 20 дней</t>
  </si>
  <si>
    <t xml:space="preserve">(L-550) </t>
  </si>
  <si>
    <t>d 8; 13                  1с</t>
  </si>
  <si>
    <t>d 18; 20; 25; 30;40 1с</t>
  </si>
  <si>
    <t>d 50; 60; 80; 100    1с</t>
  </si>
  <si>
    <t>марка ВНЭ  2 мм</t>
  </si>
  <si>
    <t>1500*700</t>
  </si>
  <si>
    <t xml:space="preserve">марка ВНЭ 3,0-10,0 </t>
  </si>
  <si>
    <t>1400*800</t>
  </si>
  <si>
    <t xml:space="preserve">Прутки сварочные винипластовые </t>
  </si>
  <si>
    <t>d 3 мм одинарный</t>
  </si>
  <si>
    <t>d 3х6 мм двойной</t>
  </si>
  <si>
    <t>рулон т.3 мм</t>
  </si>
  <si>
    <t>шир.1400 мм</t>
  </si>
  <si>
    <t>лист т. 3; 4 мм</t>
  </si>
  <si>
    <t>ПТК 1с</t>
  </si>
  <si>
    <t>ПТ 1с</t>
  </si>
  <si>
    <t>А (Б) 1с</t>
  </si>
  <si>
    <t>СТЭФ 1с</t>
  </si>
  <si>
    <t>СТЭФ-1 1с</t>
  </si>
  <si>
    <t>Гетинакс l 1с</t>
  </si>
  <si>
    <t>Гетинакс  ll 1с</t>
  </si>
  <si>
    <t>Текстолит электротехнический ГОСТ 2910-75</t>
  </si>
  <si>
    <t>Стеклотекстолит электротехнический ГОСТ 12652-75</t>
  </si>
  <si>
    <t>Гетинакс электротехнический ГОСТ 2718-75</t>
  </si>
  <si>
    <t>Цена руб/кг</t>
  </si>
  <si>
    <t>Стержни текстолитовые ГОСТ 5385-75</t>
  </si>
  <si>
    <t>Винипласт листовой ГОСТ 9639-72</t>
  </si>
  <si>
    <t>Пластикат рецептура 57-41</t>
  </si>
  <si>
    <t>Цена руб/кг*</t>
  </si>
  <si>
    <t>Формат листа (мм)</t>
  </si>
  <si>
    <t>Стоимость за единицу, руб.*</t>
  </si>
  <si>
    <t>60х30х1000мм</t>
  </si>
  <si>
    <t>60х40х1000мм</t>
  </si>
  <si>
    <t>70х30х1000мм</t>
  </si>
  <si>
    <t>70х40х1000мм</t>
  </si>
  <si>
    <t xml:space="preserve"> 80х30х1000мм</t>
  </si>
  <si>
    <t>80х40х1000мм</t>
  </si>
  <si>
    <t>85х40х1000мм</t>
  </si>
  <si>
    <t>85х60х1000мм</t>
  </si>
  <si>
    <t>90х30х1000мм</t>
  </si>
  <si>
    <t>90х40х1000мм</t>
  </si>
  <si>
    <t>100х50х1000мм</t>
  </si>
  <si>
    <t>100х60х1000мм </t>
  </si>
  <si>
    <t>120х50х1000мм</t>
  </si>
  <si>
    <t>120х60х1000мм</t>
  </si>
  <si>
    <t>120х70х1000мм</t>
  </si>
  <si>
    <t>120х80х1000мм</t>
  </si>
  <si>
    <t>125х70х1000мм     </t>
  </si>
  <si>
    <t>125х80х1000мм    </t>
  </si>
  <si>
    <t>130х50х1000мм    </t>
  </si>
  <si>
    <t>140х80х1000мм  </t>
  </si>
  <si>
    <t>150х130х1000мм    </t>
  </si>
  <si>
    <t>170х100х1000мм    </t>
  </si>
  <si>
    <t>170х120х1000мм    </t>
  </si>
  <si>
    <t>170х80х1000мм    </t>
  </si>
  <si>
    <t>190х80х1000мм   </t>
  </si>
  <si>
    <t>200х80х1000мм   </t>
  </si>
  <si>
    <t>230х120х1000мм</t>
  </si>
  <si>
    <t>230х80х1000мм</t>
  </si>
  <si>
    <t>250х180х1000мм</t>
  </si>
  <si>
    <t>260х210х1000мм</t>
  </si>
  <si>
    <t>260х220х1000мм</t>
  </si>
  <si>
    <t>450х230х500мм</t>
  </si>
  <si>
    <t>450х300х500мм</t>
  </si>
  <si>
    <t>Втулки из Капролона (Полиамида 6)</t>
  </si>
  <si>
    <t>ПОЛИКАРБОНАТ МОНОЛИТНЫЙ  (прозрачный)</t>
  </si>
  <si>
    <t>2050/3050</t>
  </si>
  <si>
    <t>ПОЛИКАРБОНАТ МОНОЛИТНЫЙ</t>
  </si>
  <si>
    <t>ПВХ жёсткий</t>
  </si>
  <si>
    <t>ПВХ вспененный</t>
  </si>
  <si>
    <t xml:space="preserve">Контактное лицо: </t>
  </si>
  <si>
    <t>Моторин Виталий Владимирович</t>
  </si>
  <si>
    <t>Тел./факс: 8 (351) 772-22-96, 773-39-53, 774-56-37</t>
  </si>
  <si>
    <t>25х1000мм</t>
  </si>
  <si>
    <t>25х1000мм чёрный</t>
  </si>
  <si>
    <t>40х1000мм чёрный</t>
  </si>
  <si>
    <t>ЦЕМЕНТ БЕЛЫЙ</t>
  </si>
  <si>
    <t xml:space="preserve">ПП </t>
  </si>
  <si>
    <t>Полипропилен,Полиэтилен стержневой,шт</t>
  </si>
  <si>
    <t>40х2000</t>
  </si>
  <si>
    <t>60х2000</t>
  </si>
  <si>
    <t>ПЭ</t>
  </si>
  <si>
    <t>30х2000</t>
  </si>
  <si>
    <t>45х2000</t>
  </si>
  <si>
    <t>КАПРОЛОН (Стержни) ООО "Анион"</t>
  </si>
  <si>
    <t>КАПРОЛОН (Плиты, втулки) ООО "Анион"</t>
  </si>
  <si>
    <t>КАПРОЛОН (Стержни) ОАО "Метафракс"</t>
  </si>
  <si>
    <t xml:space="preserve">Ø 20 х 1000              </t>
  </si>
  <si>
    <t xml:space="preserve">Ø 25 х 1000 </t>
  </si>
  <si>
    <t xml:space="preserve">Ø 30 х 1000 </t>
  </si>
  <si>
    <t xml:space="preserve">Ø 40 х 1000 </t>
  </si>
  <si>
    <t xml:space="preserve">Ø 45 х 1000 </t>
  </si>
  <si>
    <t xml:space="preserve">Ø 50 х 1000 </t>
  </si>
  <si>
    <t xml:space="preserve">Ø 60 х 1000 </t>
  </si>
  <si>
    <t xml:space="preserve">Ø 70 х 1000 </t>
  </si>
  <si>
    <t xml:space="preserve">Ø 80 х 1000 </t>
  </si>
  <si>
    <t xml:space="preserve">Ø 90 х 1000 </t>
  </si>
  <si>
    <t xml:space="preserve">Ø 100 х 1000 </t>
  </si>
  <si>
    <t xml:space="preserve">Ø 120 х 1000 </t>
  </si>
  <si>
    <t xml:space="preserve">Ø 130 х 1000 </t>
  </si>
  <si>
    <t xml:space="preserve">Ø 150 х 1000 </t>
  </si>
  <si>
    <t xml:space="preserve">Ø 160 х 1000 </t>
  </si>
  <si>
    <t xml:space="preserve">Ø 170 х 1000 </t>
  </si>
  <si>
    <t xml:space="preserve">Ø 180 х 1000 </t>
  </si>
  <si>
    <t xml:space="preserve">Ø 210 х 1000 </t>
  </si>
  <si>
    <t xml:space="preserve">Ø 230 х 700 </t>
  </si>
  <si>
    <t xml:space="preserve">Ø 240 х 700 </t>
  </si>
  <si>
    <t>Ø 250 х 700</t>
  </si>
  <si>
    <t>Ø 280 х 700</t>
  </si>
  <si>
    <t xml:space="preserve">Ø 290 х 700 </t>
  </si>
  <si>
    <t>Ø 300 х 700</t>
  </si>
  <si>
    <t xml:space="preserve">Ø 315 х 700 </t>
  </si>
  <si>
    <t xml:space="preserve">Ø 340 х 700 </t>
  </si>
  <si>
    <t xml:space="preserve">Ø 440 х 500 </t>
  </si>
  <si>
    <t>Ø 460 х 500</t>
  </si>
  <si>
    <t xml:space="preserve">Ø 510 х 500 </t>
  </si>
  <si>
    <t xml:space="preserve">Ø 575 х 500 </t>
  </si>
  <si>
    <t xml:space="preserve">Ø 600 х 500 </t>
  </si>
  <si>
    <t xml:space="preserve">Ø 675 х 500 </t>
  </si>
  <si>
    <t xml:space="preserve">Ø 815 х 500 </t>
  </si>
  <si>
    <t>КАПРОЛОН (Листы) ОАО "Метафракс"</t>
  </si>
  <si>
    <t>Капролон (Листы)</t>
  </si>
  <si>
    <t xml:space="preserve">1400х1000х10 </t>
  </si>
  <si>
    <t xml:space="preserve">1400х1000х15 </t>
  </si>
  <si>
    <t xml:space="preserve">1400х1000х20 </t>
  </si>
  <si>
    <t>1400х1000х25</t>
  </si>
  <si>
    <t xml:space="preserve">1400х1000х30 </t>
  </si>
  <si>
    <t xml:space="preserve">1400х1000х35 </t>
  </si>
  <si>
    <t xml:space="preserve">1400х1000х40 </t>
  </si>
  <si>
    <t xml:space="preserve">1400х1000х50 </t>
  </si>
  <si>
    <t xml:space="preserve">1400х1000х60 </t>
  </si>
  <si>
    <t xml:space="preserve">1400х1000х70 </t>
  </si>
  <si>
    <t xml:space="preserve">1400х1000х80 </t>
  </si>
  <si>
    <t xml:space="preserve">1400х1000х90 </t>
  </si>
  <si>
    <t xml:space="preserve">1400х1000х100 </t>
  </si>
  <si>
    <t xml:space="preserve">1400х1000х110 </t>
  </si>
  <si>
    <t xml:space="preserve">1400х1000х120 </t>
  </si>
  <si>
    <t>1400х1000х150</t>
  </si>
  <si>
    <t xml:space="preserve">1400х1000х180 </t>
  </si>
  <si>
    <t xml:space="preserve">1400х1000х210 </t>
  </si>
  <si>
    <t>1400х1000х240</t>
  </si>
  <si>
    <t xml:space="preserve">1400х1000х270 </t>
  </si>
  <si>
    <t>1400х1000х300</t>
  </si>
  <si>
    <t>КАПРОЛОН (Гранулы) ОАО "Метафракс"</t>
  </si>
  <si>
    <t>Полиамид литьевой</t>
  </si>
  <si>
    <t>цена руб, кг</t>
  </si>
  <si>
    <t>210/310,210/311 (25кг)</t>
  </si>
  <si>
    <t>марка (фас.)</t>
  </si>
  <si>
    <t xml:space="preserve">марка ВН  20,0 </t>
  </si>
  <si>
    <t>марка ВН 15,0</t>
  </si>
  <si>
    <t>Поставим под заказ: стеклотекстолит СТЭБ, СТ-ЭФТ, СТЭТ, СТЭФ-У, стеклотекстолит фольгированный СФ, СФ-Н, ЕР GC CU (СФ)</t>
  </si>
  <si>
    <t>Пластик ПЭТ</t>
  </si>
  <si>
    <t>1250*2500</t>
  </si>
  <si>
    <t>2050*3050</t>
  </si>
  <si>
    <t>Ex-Cel</t>
  </si>
  <si>
    <t>Ongrofoam AYTU</t>
  </si>
  <si>
    <t>Anvipor-LC</t>
  </si>
  <si>
    <t>Palight</t>
  </si>
  <si>
    <t>Ongrofoam AXTU</t>
  </si>
  <si>
    <t xml:space="preserve">ПВХ вспененный </t>
  </si>
  <si>
    <t>30 (Plexiglas)</t>
  </si>
  <si>
    <t xml:space="preserve"> 40 (Plexiglas)</t>
  </si>
  <si>
    <t>ТЕКСТОЛИТ</t>
  </si>
  <si>
    <t>СТЕКЛОТЕКСТОЛИТ</t>
  </si>
  <si>
    <t>СТЕРЖНИ ТЕКСТОЛИТОВЫЕ</t>
  </si>
  <si>
    <t>ГЕТИНАКС</t>
  </si>
  <si>
    <t>ВИНИПЛАСТ</t>
  </si>
  <si>
    <t>ПРУТКИ СВАРОЧНЫЕ</t>
  </si>
  <si>
    <t>ПЛАСТИКАТ</t>
  </si>
  <si>
    <t>ПОЛИПРОПИЛЕН</t>
  </si>
  <si>
    <t>СТЕКЛО ЛИТЬЕВОЕ БЛОЧНОЕ</t>
  </si>
  <si>
    <t>СТЕКЛО АКРИЛОВОЕ ТОСП-Н</t>
  </si>
  <si>
    <t>СТЕКЛО ЛИТЬЕВОЕ СБ</t>
  </si>
  <si>
    <t>СТЕКЛО АКРИЛОВОЕ ACRYMA (прозрачное)</t>
  </si>
  <si>
    <t>СТЕКЛО АКРИЛОВОЕ ACRYMA (молочное)</t>
  </si>
  <si>
    <t>СТЕКЛО АКРИЛОВОЕ ТОСП, ТОСН</t>
  </si>
  <si>
    <t>1560*3050</t>
  </si>
  <si>
    <t>7-8,2</t>
  </si>
  <si>
    <t>8,8-9,4</t>
  </si>
  <si>
    <t>13,6-14,2</t>
  </si>
  <si>
    <t>16-16,6</t>
  </si>
  <si>
    <t>16,6-17</t>
  </si>
  <si>
    <t>24,2-27,1</t>
  </si>
  <si>
    <t>до 1т</t>
  </si>
  <si>
    <t>от 3т - 5т</t>
  </si>
  <si>
    <t>свыше 5т</t>
  </si>
  <si>
    <t>50 - 70</t>
  </si>
  <si>
    <t xml:space="preserve">80 и выше </t>
  </si>
  <si>
    <t xml:space="preserve">Поставка оргстекла форматом 2000/3000 мм под заказ. </t>
  </si>
  <si>
    <t>Поставка под заказ.</t>
  </si>
  <si>
    <t xml:space="preserve">Поставка оргстекла форматом 2050/3050 мм под заказ. </t>
  </si>
  <si>
    <t>Поставка под заказ</t>
  </si>
  <si>
    <t>1400*1000</t>
  </si>
  <si>
    <t>Тараскин Артём Валерьевич</t>
  </si>
  <si>
    <t>Контактное лицо: Тараскин Артём Валерьевич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</si>
</sst>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_р_."/>
    <numFmt numFmtId="167" formatCode="#,##0.0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2">
    <font>
      <sz val="10"/>
      <name val="Arial Cyr"/>
      <family val="0"/>
    </font>
    <font>
      <sz val="10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Arial"/>
      <family val="2"/>
    </font>
    <font>
      <b/>
      <sz val="12"/>
      <color indexed="19"/>
      <name val="Arial"/>
      <family val="2"/>
    </font>
    <font>
      <b/>
      <sz val="8"/>
      <color indexed="19"/>
      <name val="Arial"/>
      <family val="2"/>
    </font>
    <font>
      <sz val="9"/>
      <name val="Arial"/>
      <family val="2"/>
    </font>
    <font>
      <sz val="11"/>
      <color indexed="9"/>
      <name val="Times New Roman"/>
      <family val="1"/>
    </font>
    <font>
      <sz val="12"/>
      <color indexed="9"/>
      <name val="Arial Cyr"/>
      <family val="0"/>
    </font>
    <font>
      <b/>
      <sz val="12"/>
      <color indexed="19"/>
      <name val="Times New Roman"/>
      <family val="1"/>
    </font>
    <font>
      <b/>
      <sz val="11"/>
      <color indexed="9"/>
      <name val="Times New Roman"/>
      <family val="1"/>
    </font>
    <font>
      <sz val="11"/>
      <name val="Arial Cyr"/>
      <family val="0"/>
    </font>
    <font>
      <b/>
      <sz val="20"/>
      <color indexed="9"/>
      <name val="Times New Roman"/>
      <family val="1"/>
    </font>
    <font>
      <b/>
      <sz val="20"/>
      <color indexed="9"/>
      <name val="Arial Cyr"/>
      <family val="0"/>
    </font>
    <font>
      <b/>
      <u val="single"/>
      <sz val="14"/>
      <name val="Times New Roman"/>
      <family val="1"/>
    </font>
    <font>
      <b/>
      <sz val="10"/>
      <name val="Arial"/>
      <family val="2"/>
    </font>
    <font>
      <b/>
      <u val="single"/>
      <sz val="12"/>
      <name val="Arial Cyr"/>
      <family val="0"/>
    </font>
    <font>
      <sz val="12"/>
      <color indexed="9"/>
      <name val="Times New Roman"/>
      <family val="1"/>
    </font>
    <font>
      <b/>
      <sz val="12"/>
      <color indexed="55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4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</fills>
  <borders count="129">
    <border>
      <left/>
      <right/>
      <top/>
      <bottom/>
      <diagonal/>
    </border>
    <border>
      <left style="thick">
        <color indexed="19"/>
      </left>
      <right style="thin">
        <color indexed="8"/>
      </right>
      <top style="thick">
        <color indexed="19"/>
      </top>
      <bottom style="medium">
        <color indexed="19"/>
      </bottom>
    </border>
    <border>
      <left style="thin">
        <color indexed="8"/>
      </left>
      <right style="thin">
        <color indexed="8"/>
      </right>
      <top style="thick">
        <color indexed="19"/>
      </top>
      <bottom style="medium">
        <color indexed="19"/>
      </bottom>
    </border>
    <border>
      <left style="thin">
        <color indexed="8"/>
      </left>
      <right style="thick">
        <color indexed="19"/>
      </right>
      <top style="thick">
        <color indexed="19"/>
      </top>
      <bottom style="medium">
        <color indexed="19"/>
      </bottom>
    </border>
    <border>
      <left style="thick">
        <color indexed="19"/>
      </left>
      <right style="thin"/>
      <top>
        <color indexed="63"/>
      </top>
      <bottom style="thin"/>
    </border>
    <border>
      <left style="thick">
        <color indexed="19"/>
      </left>
      <right style="thin"/>
      <top style="thin"/>
      <bottom style="thin"/>
    </border>
    <border>
      <left style="thick">
        <color indexed="19"/>
      </left>
      <right style="thin"/>
      <top style="thin"/>
      <bottom style="thick">
        <color indexed="19"/>
      </bottom>
    </border>
    <border>
      <left style="thick">
        <color indexed="19"/>
      </left>
      <right style="thin"/>
      <top style="thick">
        <color indexed="19"/>
      </top>
      <bottom style="thin"/>
    </border>
    <border>
      <left style="thin"/>
      <right style="thin"/>
      <top style="thick">
        <color indexed="19"/>
      </top>
      <bottom style="thin"/>
    </border>
    <border>
      <left style="thin"/>
      <right style="thick">
        <color indexed="19"/>
      </right>
      <top style="thick">
        <color indexed="19"/>
      </top>
      <bottom style="thin"/>
    </border>
    <border>
      <left style="thin"/>
      <right style="thin"/>
      <top style="thin"/>
      <bottom style="thick">
        <color indexed="19"/>
      </bottom>
    </border>
    <border>
      <left style="thin"/>
      <right style="thick">
        <color indexed="19"/>
      </right>
      <top style="thin"/>
      <bottom style="thick">
        <color indexed="19"/>
      </bottom>
    </border>
    <border>
      <left style="thick">
        <color indexed="19"/>
      </left>
      <right>
        <color indexed="63"/>
      </right>
      <top style="thick">
        <color indexed="19"/>
      </top>
      <bottom style="thin"/>
    </border>
    <border>
      <left style="thick">
        <color indexed="19"/>
      </left>
      <right style="thin"/>
      <top style="thick">
        <color indexed="19"/>
      </top>
      <bottom>
        <color indexed="63"/>
      </bottom>
    </border>
    <border>
      <left style="thin"/>
      <right style="thin"/>
      <top style="thick">
        <color indexed="19"/>
      </top>
      <bottom>
        <color indexed="63"/>
      </bottom>
    </border>
    <border>
      <left style="thin"/>
      <right style="thick">
        <color indexed="19"/>
      </right>
      <top style="thick">
        <color indexed="19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ck">
        <color indexed="19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>
        <color indexed="19"/>
      </right>
      <top>
        <color indexed="63"/>
      </top>
      <bottom style="thin"/>
    </border>
    <border>
      <left style="thin"/>
      <right style="thin"/>
      <top style="medium">
        <color indexed="19"/>
      </top>
      <bottom style="thin"/>
    </border>
    <border>
      <left style="thin"/>
      <right style="thin"/>
      <top style="thin"/>
      <bottom style="medium"/>
    </border>
    <border>
      <left style="thin"/>
      <right style="thick">
        <color indexed="19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ck">
        <color indexed="19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thick">
        <color indexed="19"/>
      </right>
      <top style="medium"/>
      <bottom style="medium"/>
    </border>
    <border>
      <left style="thin"/>
      <right style="thin"/>
      <top>
        <color indexed="63"/>
      </top>
      <bottom style="thick">
        <color indexed="19"/>
      </bottom>
    </border>
    <border>
      <left style="thin"/>
      <right style="thick">
        <color indexed="19"/>
      </right>
      <top>
        <color indexed="63"/>
      </top>
      <bottom style="thick">
        <color indexed="19"/>
      </bottom>
    </border>
    <border>
      <left style="thin"/>
      <right style="thin"/>
      <top>
        <color indexed="63"/>
      </top>
      <bottom style="medium"/>
    </border>
    <border>
      <left style="thin"/>
      <right style="thick">
        <color indexed="19"/>
      </right>
      <top>
        <color indexed="63"/>
      </top>
      <bottom style="medium"/>
    </border>
    <border>
      <left style="thin"/>
      <right style="thin"/>
      <top style="thin"/>
      <bottom style="medium">
        <color indexed="19"/>
      </bottom>
    </border>
    <border>
      <left style="thin"/>
      <right>
        <color indexed="63"/>
      </right>
      <top style="thick">
        <color indexed="1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9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>
        <color indexed="55"/>
      </left>
      <right style="thin"/>
      <top>
        <color indexed="63"/>
      </top>
      <bottom style="thin"/>
    </border>
    <border>
      <left style="thin"/>
      <right style="thick">
        <color indexed="55"/>
      </right>
      <top>
        <color indexed="63"/>
      </top>
      <bottom style="thin"/>
    </border>
    <border>
      <left style="thick">
        <color indexed="55"/>
      </left>
      <right style="thin"/>
      <top style="thin"/>
      <bottom style="thin"/>
    </border>
    <border>
      <left style="thin"/>
      <right style="thick">
        <color indexed="55"/>
      </right>
      <top style="thin"/>
      <bottom style="thin"/>
    </border>
    <border>
      <left style="thick">
        <color indexed="55"/>
      </left>
      <right style="thin"/>
      <top style="thin"/>
      <bottom>
        <color indexed="63"/>
      </bottom>
    </border>
    <border>
      <left style="thin"/>
      <right style="thick">
        <color indexed="55"/>
      </right>
      <top style="thin"/>
      <bottom>
        <color indexed="63"/>
      </bottom>
    </border>
    <border>
      <left style="thick">
        <color indexed="55"/>
      </left>
      <right>
        <color indexed="63"/>
      </right>
      <top style="thin"/>
      <bottom style="thin"/>
    </border>
    <border>
      <left style="thick">
        <color indexed="55"/>
      </left>
      <right>
        <color indexed="63"/>
      </right>
      <top style="thin"/>
      <bottom style="thick">
        <color indexed="55"/>
      </bottom>
    </border>
    <border>
      <left style="thin"/>
      <right style="thin"/>
      <top style="thin"/>
      <bottom style="thick">
        <color indexed="55"/>
      </bottom>
    </border>
    <border>
      <left style="thin"/>
      <right style="thick">
        <color indexed="55"/>
      </right>
      <top style="thin"/>
      <bottom style="thick">
        <color indexed="55"/>
      </bottom>
    </border>
    <border>
      <left style="thick">
        <color indexed="55"/>
      </left>
      <right style="thin"/>
      <top style="thin"/>
      <bottom style="thick">
        <color indexed="55"/>
      </bottom>
    </border>
    <border>
      <left style="thin"/>
      <right style="thick">
        <color indexed="19"/>
      </right>
      <top style="thin"/>
      <bottom style="medium">
        <color indexed="19"/>
      </bottom>
    </border>
    <border>
      <left style="thin"/>
      <right style="thick">
        <color indexed="19"/>
      </right>
      <top style="medium">
        <color indexed="19"/>
      </top>
      <bottom style="thin"/>
    </border>
    <border>
      <left style="thick">
        <color indexed="55"/>
      </left>
      <right style="thin"/>
      <top style="medium">
        <color indexed="55"/>
      </top>
      <bottom style="medium">
        <color indexed="55"/>
      </bottom>
    </border>
    <border>
      <left style="thin"/>
      <right style="thin"/>
      <top style="medium">
        <color indexed="55"/>
      </top>
      <bottom style="medium">
        <color indexed="55"/>
      </bottom>
    </border>
    <border>
      <left style="thin"/>
      <right style="thick">
        <color indexed="55"/>
      </right>
      <top style="medium">
        <color indexed="55"/>
      </top>
      <bottom style="medium">
        <color indexed="55"/>
      </bottom>
    </border>
    <border>
      <left style="thin"/>
      <right style="medium">
        <color indexed="19"/>
      </right>
      <top style="thick">
        <color indexed="19"/>
      </top>
      <bottom>
        <color indexed="63"/>
      </bottom>
    </border>
    <border>
      <left style="thick">
        <color indexed="55"/>
      </left>
      <right>
        <color indexed="63"/>
      </right>
      <top style="thick">
        <color indexed="55"/>
      </top>
      <bottom>
        <color indexed="63"/>
      </bottom>
    </border>
    <border>
      <left>
        <color indexed="63"/>
      </left>
      <right style="thick">
        <color indexed="55"/>
      </right>
      <top style="thick">
        <color indexed="55"/>
      </top>
      <bottom>
        <color indexed="63"/>
      </bottom>
    </border>
    <border>
      <left style="thick">
        <color indexed="55"/>
      </left>
      <right style="thin"/>
      <top style="thick">
        <color indexed="19"/>
      </top>
      <bottom>
        <color indexed="63"/>
      </bottom>
    </border>
    <border>
      <left style="thin"/>
      <right style="thick">
        <color indexed="55"/>
      </right>
      <top style="thick">
        <color indexed="19"/>
      </top>
      <bottom>
        <color indexed="63"/>
      </bottom>
    </border>
    <border>
      <left style="thick">
        <color indexed="55"/>
      </left>
      <right>
        <color indexed="63"/>
      </right>
      <top>
        <color indexed="63"/>
      </top>
      <bottom>
        <color indexed="63"/>
      </bottom>
    </border>
    <border>
      <left style="thick">
        <color indexed="55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indexed="55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>
        <color indexed="19"/>
      </left>
      <right style="thin"/>
      <top style="thin"/>
      <bottom>
        <color indexed="63"/>
      </bottom>
    </border>
    <border>
      <left style="thin"/>
      <right style="thick">
        <color indexed="19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>
        <color indexed="19"/>
      </top>
      <bottom>
        <color indexed="63"/>
      </bottom>
    </border>
    <border>
      <left style="thin"/>
      <right style="thick">
        <color indexed="19"/>
      </right>
      <top style="medium">
        <color indexed="19"/>
      </top>
      <bottom>
        <color indexed="63"/>
      </bottom>
    </border>
    <border>
      <left>
        <color indexed="63"/>
      </left>
      <right style="thick">
        <color indexed="19"/>
      </right>
      <top>
        <color indexed="63"/>
      </top>
      <bottom style="thick">
        <color indexed="19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55"/>
      </right>
      <top style="medium">
        <color indexed="55"/>
      </top>
      <bottom style="thick">
        <color indexed="55"/>
      </bottom>
    </border>
    <border>
      <left style="thick">
        <color indexed="55"/>
      </left>
      <right>
        <color indexed="63"/>
      </right>
      <top style="thick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ck">
        <color indexed="55"/>
      </top>
      <bottom style="medium">
        <color indexed="55"/>
      </bottom>
    </border>
    <border>
      <left>
        <color indexed="63"/>
      </left>
      <right style="thick">
        <color indexed="55"/>
      </right>
      <top style="thick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ck">
        <color indexed="55"/>
      </bottom>
    </border>
    <border>
      <left style="thick">
        <color indexed="19"/>
      </left>
      <right style="thin"/>
      <top style="medium">
        <color indexed="19"/>
      </top>
      <bottom>
        <color indexed="63"/>
      </bottom>
    </border>
    <border>
      <left style="thick">
        <color indexed="19"/>
      </left>
      <right style="thin"/>
      <top>
        <color indexed="63"/>
      </top>
      <bottom>
        <color indexed="63"/>
      </bottom>
    </border>
    <border>
      <left style="thick">
        <color indexed="19"/>
      </left>
      <right style="thin"/>
      <top>
        <color indexed="63"/>
      </top>
      <bottom style="thick">
        <color indexed="19"/>
      </bottom>
    </border>
    <border>
      <left style="thick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thick">
        <color indexed="55"/>
      </right>
      <top style="medium">
        <color indexed="55"/>
      </top>
      <bottom style="medium">
        <color indexed="55"/>
      </bottom>
    </border>
    <border>
      <left style="thick">
        <color indexed="55"/>
      </left>
      <right>
        <color indexed="63"/>
      </right>
      <top style="medium">
        <color indexed="55"/>
      </top>
      <bottom style="thick">
        <color indexed="55"/>
      </bottom>
    </border>
    <border>
      <left style="thick">
        <color indexed="19"/>
      </left>
      <right>
        <color indexed="63"/>
      </right>
      <top style="thin"/>
      <bottom style="thick">
        <color indexed="19"/>
      </bottom>
    </border>
    <border>
      <left>
        <color indexed="63"/>
      </left>
      <right>
        <color indexed="63"/>
      </right>
      <top style="thin"/>
      <bottom style="thick">
        <color indexed="19"/>
      </bottom>
    </border>
    <border>
      <left>
        <color indexed="63"/>
      </left>
      <right style="thick">
        <color indexed="19"/>
      </right>
      <top style="thin"/>
      <bottom style="thick">
        <color indexed="19"/>
      </bottom>
    </border>
    <border>
      <left>
        <color indexed="63"/>
      </left>
      <right>
        <color indexed="63"/>
      </right>
      <top>
        <color indexed="63"/>
      </top>
      <bottom style="thick">
        <color indexed="19"/>
      </bottom>
    </border>
    <border>
      <left style="thick">
        <color indexed="19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ck">
        <color indexed="19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ck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19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ck">
        <color indexed="19"/>
      </left>
      <right style="thin"/>
      <top style="medium"/>
      <bottom style="thin"/>
    </border>
    <border>
      <left style="thick">
        <color indexed="19"/>
      </left>
      <right style="thin"/>
      <top style="thin"/>
      <bottom style="medium"/>
    </border>
    <border>
      <left>
        <color indexed="63"/>
      </left>
      <right>
        <color indexed="63"/>
      </right>
      <top style="thick">
        <color indexed="19"/>
      </top>
      <bottom>
        <color indexed="63"/>
      </bottom>
    </border>
    <border>
      <left style="thick">
        <color indexed="19"/>
      </left>
      <right style="thin"/>
      <top>
        <color indexed="63"/>
      </top>
      <bottom style="medium"/>
    </border>
    <border>
      <left>
        <color indexed="63"/>
      </left>
      <right style="thin"/>
      <top style="thick">
        <color indexed="19"/>
      </top>
      <bottom style="thin"/>
    </border>
    <border>
      <left style="thick">
        <color indexed="19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indexed="55"/>
      </left>
      <right>
        <color indexed="63"/>
      </right>
      <top style="thick">
        <color indexed="55"/>
      </top>
      <bottom style="thick">
        <color indexed="55"/>
      </bottom>
    </border>
    <border>
      <left>
        <color indexed="63"/>
      </left>
      <right>
        <color indexed="63"/>
      </right>
      <top style="thick">
        <color indexed="55"/>
      </top>
      <bottom style="thick">
        <color indexed="55"/>
      </bottom>
    </border>
    <border>
      <left>
        <color indexed="63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ck">
        <color indexed="19"/>
      </left>
      <right>
        <color indexed="63"/>
      </right>
      <top style="thick">
        <color indexed="19"/>
      </top>
      <bottom style="thick">
        <color indexed="19"/>
      </bottom>
    </border>
    <border>
      <left>
        <color indexed="63"/>
      </left>
      <right>
        <color indexed="63"/>
      </right>
      <top style="thick">
        <color indexed="19"/>
      </top>
      <bottom style="thick">
        <color indexed="19"/>
      </bottom>
    </border>
    <border>
      <left>
        <color indexed="63"/>
      </left>
      <right style="thick">
        <color indexed="19"/>
      </right>
      <top style="thick">
        <color indexed="19"/>
      </top>
      <bottom style="thick">
        <color indexed="19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19"/>
      </left>
      <right>
        <color indexed="63"/>
      </right>
      <top style="thick">
        <color indexed="19"/>
      </top>
      <bottom>
        <color indexed="63"/>
      </bottom>
    </border>
    <border>
      <left>
        <color indexed="63"/>
      </left>
      <right style="thick">
        <color indexed="19"/>
      </right>
      <top style="thick">
        <color indexed="19"/>
      </top>
      <bottom>
        <color indexed="63"/>
      </bottom>
    </border>
    <border>
      <left>
        <color indexed="63"/>
      </left>
      <right>
        <color indexed="63"/>
      </right>
      <top style="thick">
        <color indexed="55"/>
      </top>
      <bottom>
        <color indexed="63"/>
      </bottom>
    </border>
    <border>
      <left style="thick">
        <color indexed="19"/>
      </left>
      <right style="thin"/>
      <top>
        <color indexed="63"/>
      </top>
      <bottom style="medium">
        <color indexed="19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 horizontal="left"/>
      <protection/>
    </xf>
    <xf numFmtId="0" fontId="9" fillId="0" borderId="0">
      <alignment horizontal="left"/>
      <protection/>
    </xf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/>
    </xf>
    <xf numFmtId="16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2" borderId="1" xfId="19" applyFont="1" applyFill="1" applyBorder="1" applyAlignment="1">
      <alignment horizontal="center" vertical="center" wrapText="1"/>
      <protection/>
    </xf>
    <xf numFmtId="0" fontId="2" fillId="2" borderId="2" xfId="19" applyFont="1" applyFill="1" applyBorder="1" applyAlignment="1">
      <alignment horizontal="center" vertical="center" wrapText="1"/>
      <protection/>
    </xf>
    <xf numFmtId="0" fontId="2" fillId="2" borderId="3" xfId="19" applyFont="1" applyFill="1" applyBorder="1" applyAlignment="1">
      <alignment horizontal="center" vertical="center" wrapText="1"/>
      <protection/>
    </xf>
    <xf numFmtId="0" fontId="3" fillId="0" borderId="0" xfId="19" applyFont="1">
      <alignment horizontal="left"/>
      <protection/>
    </xf>
    <xf numFmtId="0" fontId="0" fillId="0" borderId="0" xfId="0" applyBorder="1" applyAlignment="1">
      <alignment/>
    </xf>
    <xf numFmtId="0" fontId="3" fillId="0" borderId="0" xfId="19" applyFont="1" applyBorder="1" applyAlignment="1">
      <alignment/>
      <protection/>
    </xf>
    <xf numFmtId="0" fontId="3" fillId="0" borderId="0" xfId="19" applyFont="1" applyBorder="1" applyAlignment="1">
      <alignment horizontal="right"/>
      <protection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64" fontId="4" fillId="0" borderId="6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0" fontId="3" fillId="0" borderId="0" xfId="20" applyFont="1" applyAlignment="1">
      <alignment/>
      <protection/>
    </xf>
    <xf numFmtId="0" fontId="16" fillId="3" borderId="13" xfId="18" applyFont="1" applyFill="1" applyBorder="1" applyAlignment="1">
      <alignment horizontal="center" vertical="center" wrapText="1"/>
      <protection/>
    </xf>
    <xf numFmtId="0" fontId="16" fillId="3" borderId="14" xfId="18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2" fillId="2" borderId="8" xfId="19" applyFont="1" applyFill="1" applyBorder="1" applyAlignment="1">
      <alignment horizontal="center" vertical="center" wrapText="1"/>
      <protection/>
    </xf>
    <xf numFmtId="0" fontId="2" fillId="2" borderId="8" xfId="18" applyFont="1" applyFill="1" applyBorder="1" applyAlignment="1">
      <alignment horizontal="center" vertical="center" wrapText="1"/>
      <protection/>
    </xf>
    <xf numFmtId="0" fontId="2" fillId="2" borderId="9" xfId="18" applyFont="1" applyFill="1" applyBorder="1" applyAlignment="1">
      <alignment horizontal="center" vertical="top" wrapText="1"/>
      <protection/>
    </xf>
    <xf numFmtId="0" fontId="0" fillId="0" borderId="0" xfId="0" applyAlignment="1">
      <alignment horizontal="left"/>
    </xf>
    <xf numFmtId="0" fontId="9" fillId="0" borderId="0" xfId="19" applyBorder="1" applyAlignment="1">
      <alignment/>
      <protection/>
    </xf>
    <xf numFmtId="165" fontId="3" fillId="0" borderId="0" xfId="19" applyNumberFormat="1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7" fillId="0" borderId="0" xfId="0" applyFont="1" applyFill="1" applyBorder="1" applyAlignment="1">
      <alignment vertical="top"/>
    </xf>
    <xf numFmtId="166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16" fillId="3" borderId="15" xfId="18" applyFont="1" applyFill="1" applyBorder="1" applyAlignment="1">
      <alignment horizontal="center" vertical="center" wrapText="1"/>
      <protection/>
    </xf>
    <xf numFmtId="0" fontId="2" fillId="2" borderId="7" xfId="19" applyFont="1" applyFill="1" applyBorder="1" applyAlignment="1">
      <alignment horizontal="center" vertical="center" wrapText="1"/>
      <protection/>
    </xf>
    <xf numFmtId="0" fontId="4" fillId="0" borderId="16" xfId="0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6" fillId="0" borderId="18" xfId="18" applyFont="1" applyFill="1" applyBorder="1" applyAlignment="1">
      <alignment horizontal="center" vertical="top" wrapText="1"/>
      <protection/>
    </xf>
    <xf numFmtId="1" fontId="6" fillId="0" borderId="18" xfId="0" applyNumberFormat="1" applyFont="1" applyFill="1" applyBorder="1" applyAlignment="1">
      <alignment horizontal="center"/>
    </xf>
    <xf numFmtId="0" fontId="6" fillId="0" borderId="16" xfId="18" applyFont="1" applyFill="1" applyBorder="1" applyAlignment="1">
      <alignment horizontal="center" vertical="top" wrapText="1"/>
      <protection/>
    </xf>
    <xf numFmtId="1" fontId="6" fillId="0" borderId="16" xfId="0" applyNumberFormat="1" applyFont="1" applyFill="1" applyBorder="1" applyAlignment="1">
      <alignment horizontal="center"/>
    </xf>
    <xf numFmtId="1" fontId="6" fillId="0" borderId="17" xfId="18" applyNumberFormat="1" applyFont="1" applyFill="1" applyBorder="1" applyAlignment="1">
      <alignment horizontal="center" vertical="top" wrapText="1"/>
      <protection/>
    </xf>
    <xf numFmtId="166" fontId="6" fillId="0" borderId="16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66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6" xfId="19" applyFont="1" applyFill="1" applyBorder="1" applyAlignment="1">
      <alignment horizontal="center" vertical="center" wrapText="1"/>
      <protection/>
    </xf>
    <xf numFmtId="165" fontId="6" fillId="0" borderId="16" xfId="19" applyNumberFormat="1" applyFont="1" applyFill="1" applyBorder="1" applyAlignment="1">
      <alignment horizontal="center" vertical="center" wrapText="1"/>
      <protection/>
    </xf>
    <xf numFmtId="0" fontId="6" fillId="0" borderId="10" xfId="19" applyFont="1" applyFill="1" applyBorder="1" applyAlignment="1">
      <alignment horizontal="center" vertical="center" wrapText="1"/>
      <protection/>
    </xf>
    <xf numFmtId="165" fontId="6" fillId="0" borderId="10" xfId="19" applyNumberFormat="1" applyFont="1" applyFill="1" applyBorder="1" applyAlignment="1">
      <alignment horizontal="center" vertical="center" wrapText="1"/>
      <protection/>
    </xf>
    <xf numFmtId="166" fontId="6" fillId="0" borderId="8" xfId="0" applyNumberFormat="1" applyFont="1" applyFill="1" applyBorder="1" applyAlignment="1">
      <alignment horizontal="center"/>
    </xf>
    <xf numFmtId="1" fontId="6" fillId="0" borderId="9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0" fontId="6" fillId="0" borderId="20" xfId="19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2" fontId="6" fillId="0" borderId="16" xfId="18" applyNumberFormat="1" applyFont="1" applyFill="1" applyBorder="1" applyAlignment="1">
      <alignment horizontal="center" vertical="top" wrapText="1"/>
      <protection/>
    </xf>
    <xf numFmtId="2" fontId="6" fillId="0" borderId="18" xfId="18" applyNumberFormat="1" applyFont="1" applyFill="1" applyBorder="1" applyAlignment="1">
      <alignment horizontal="center" vertical="top" wrapText="1"/>
      <protection/>
    </xf>
    <xf numFmtId="2" fontId="6" fillId="0" borderId="16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8" xfId="0" applyNumberFormat="1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" fillId="2" borderId="15" xfId="19" applyFont="1" applyFill="1" applyBorder="1" applyAlignment="1">
      <alignment horizontal="center" vertical="center" wrapText="1"/>
      <protection/>
    </xf>
    <xf numFmtId="0" fontId="2" fillId="2" borderId="14" xfId="19" applyFont="1" applyFill="1" applyBorder="1" applyAlignment="1">
      <alignment horizontal="center" vertical="center" wrapText="1"/>
      <protection/>
    </xf>
    <xf numFmtId="0" fontId="6" fillId="0" borderId="16" xfId="19" applyFont="1" applyFill="1" applyBorder="1" applyAlignment="1">
      <alignment horizontal="center" vertical="center"/>
      <protection/>
    </xf>
    <xf numFmtId="0" fontId="6" fillId="0" borderId="18" xfId="19" applyFont="1" applyFill="1" applyBorder="1" applyAlignment="1">
      <alignment horizontal="center" vertical="center" wrapText="1"/>
      <protection/>
    </xf>
    <xf numFmtId="165" fontId="6" fillId="0" borderId="18" xfId="19" applyNumberFormat="1" applyFont="1" applyFill="1" applyBorder="1" applyAlignment="1">
      <alignment horizontal="center" vertical="center" wrapText="1"/>
      <protection/>
    </xf>
    <xf numFmtId="0" fontId="6" fillId="0" borderId="18" xfId="19" applyFont="1" applyFill="1" applyBorder="1" applyAlignment="1">
      <alignment horizontal="center" vertical="center"/>
      <protection/>
    </xf>
    <xf numFmtId="0" fontId="6" fillId="0" borderId="31" xfId="19" applyFont="1" applyFill="1" applyBorder="1" applyAlignment="1">
      <alignment horizontal="center" vertical="center" wrapText="1"/>
      <protection/>
    </xf>
    <xf numFmtId="165" fontId="6" fillId="0" borderId="31" xfId="19" applyNumberFormat="1" applyFont="1" applyFill="1" applyBorder="1" applyAlignment="1">
      <alignment horizontal="center" vertical="center" wrapText="1"/>
      <protection/>
    </xf>
    <xf numFmtId="165" fontId="6" fillId="0" borderId="20" xfId="19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center"/>
    </xf>
    <xf numFmtId="1" fontId="6" fillId="0" borderId="32" xfId="0" applyNumberFormat="1" applyFont="1" applyFill="1" applyBorder="1" applyAlignment="1">
      <alignment horizontal="center"/>
    </xf>
    <xf numFmtId="1" fontId="6" fillId="0" borderId="33" xfId="0" applyNumberFormat="1" applyFont="1" applyFill="1" applyBorder="1" applyAlignment="1">
      <alignment horizontal="center"/>
    </xf>
    <xf numFmtId="1" fontId="6" fillId="0" borderId="34" xfId="0" applyNumberFormat="1" applyFont="1" applyFill="1" applyBorder="1" applyAlignment="1">
      <alignment horizontal="center"/>
    </xf>
    <xf numFmtId="1" fontId="6" fillId="0" borderId="11" xfId="0" applyNumberFormat="1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2" fontId="4" fillId="0" borderId="36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2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21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Fill="1" applyBorder="1" applyAlignment="1">
      <alignment wrapText="1"/>
    </xf>
    <xf numFmtId="0" fontId="6" fillId="0" borderId="3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38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2" fontId="6" fillId="0" borderId="42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43" xfId="0" applyFont="1" applyBorder="1" applyAlignment="1">
      <alignment horizontal="center"/>
    </xf>
    <xf numFmtId="0" fontId="6" fillId="0" borderId="43" xfId="0" applyFont="1" applyBorder="1" applyAlignment="1">
      <alignment horizontal="center" wrapText="1"/>
    </xf>
    <xf numFmtId="0" fontId="6" fillId="0" borderId="44" xfId="0" applyFont="1" applyBorder="1" applyAlignment="1">
      <alignment horizontal="center" wrapText="1"/>
    </xf>
    <xf numFmtId="0" fontId="6" fillId="0" borderId="45" xfId="0" applyFont="1" applyBorder="1" applyAlignment="1">
      <alignment horizontal="center"/>
    </xf>
    <xf numFmtId="2" fontId="6" fillId="0" borderId="46" xfId="0" applyNumberFormat="1" applyFont="1" applyBorder="1" applyAlignment="1">
      <alignment horizontal="center"/>
    </xf>
    <xf numFmtId="0" fontId="6" fillId="0" borderId="37" xfId="0" applyFont="1" applyFill="1" applyBorder="1" applyAlignment="1">
      <alignment horizontal="center" wrapText="1"/>
    </xf>
    <xf numFmtId="2" fontId="6" fillId="0" borderId="38" xfId="0" applyNumberFormat="1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 wrapText="1"/>
    </xf>
    <xf numFmtId="2" fontId="6" fillId="0" borderId="40" xfId="0" applyNumberFormat="1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 wrapText="1"/>
    </xf>
    <xf numFmtId="2" fontId="6" fillId="0" borderId="46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wrapText="1"/>
    </xf>
    <xf numFmtId="0" fontId="22" fillId="0" borderId="0" xfId="0" applyFont="1" applyAlignment="1">
      <alignment/>
    </xf>
    <xf numFmtId="0" fontId="16" fillId="3" borderId="53" xfId="18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17" fillId="0" borderId="54" xfId="0" applyFont="1" applyFill="1" applyBorder="1" applyAlignment="1">
      <alignment vertical="top"/>
    </xf>
    <xf numFmtId="1" fontId="6" fillId="0" borderId="55" xfId="0" applyNumberFormat="1" applyFont="1" applyFill="1" applyBorder="1" applyAlignment="1">
      <alignment horizontal="center"/>
    </xf>
    <xf numFmtId="0" fontId="16" fillId="3" borderId="56" xfId="18" applyFont="1" applyFill="1" applyBorder="1" applyAlignment="1">
      <alignment horizontal="center" vertical="center" wrapText="1"/>
      <protection/>
    </xf>
    <xf numFmtId="0" fontId="16" fillId="3" borderId="57" xfId="18" applyFont="1" applyFill="1" applyBorder="1" applyAlignment="1">
      <alignment horizontal="center" vertical="center" wrapText="1"/>
      <protection/>
    </xf>
    <xf numFmtId="0" fontId="6" fillId="0" borderId="5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wrapText="1"/>
    </xf>
    <xf numFmtId="1" fontId="0" fillId="0" borderId="0" xfId="0" applyNumberFormat="1" applyAlignment="1">
      <alignment/>
    </xf>
    <xf numFmtId="1" fontId="6" fillId="0" borderId="0" xfId="18" applyNumberFormat="1" applyFont="1" applyFill="1" applyBorder="1" applyAlignment="1">
      <alignment horizontal="center" vertical="top" wrapText="1"/>
      <protection/>
    </xf>
    <xf numFmtId="0" fontId="6" fillId="0" borderId="0" xfId="0" applyFont="1" applyBorder="1" applyAlignment="1">
      <alignment horizontal="right"/>
    </xf>
    <xf numFmtId="0" fontId="6" fillId="0" borderId="59" xfId="0" applyFont="1" applyFill="1" applyBorder="1" applyAlignment="1">
      <alignment horizontal="center" wrapText="1"/>
    </xf>
    <xf numFmtId="0" fontId="6" fillId="0" borderId="60" xfId="0" applyFont="1" applyBorder="1" applyAlignment="1">
      <alignment horizontal="center"/>
    </xf>
    <xf numFmtId="2" fontId="6" fillId="0" borderId="61" xfId="0" applyNumberFormat="1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6" fillId="0" borderId="16" xfId="0" applyFont="1" applyBorder="1" applyAlignment="1">
      <alignment horizontal="left"/>
    </xf>
    <xf numFmtId="0" fontId="16" fillId="3" borderId="62" xfId="18" applyFont="1" applyFill="1" applyBorder="1" applyAlignment="1">
      <alignment horizontal="center" vertical="center" wrapText="1"/>
      <protection/>
    </xf>
    <xf numFmtId="0" fontId="16" fillId="3" borderId="63" xfId="18" applyFont="1" applyFill="1" applyBorder="1" applyAlignment="1">
      <alignment horizontal="center" vertical="center" wrapText="1"/>
      <protection/>
    </xf>
    <xf numFmtId="0" fontId="16" fillId="3" borderId="64" xfId="18" applyFont="1" applyFill="1" applyBorder="1" applyAlignment="1">
      <alignment horizontal="center" vertical="center" wrapText="1"/>
      <protection/>
    </xf>
    <xf numFmtId="1" fontId="6" fillId="0" borderId="65" xfId="0" applyNumberFormat="1" applyFont="1" applyFill="1" applyBorder="1" applyAlignment="1">
      <alignment horizontal="center"/>
    </xf>
    <xf numFmtId="1" fontId="6" fillId="0" borderId="35" xfId="0" applyNumberFormat="1" applyFont="1" applyFill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right"/>
    </xf>
    <xf numFmtId="0" fontId="6" fillId="0" borderId="21" xfId="0" applyFont="1" applyBorder="1" applyAlignment="1">
      <alignment horizontal="left"/>
    </xf>
    <xf numFmtId="1" fontId="6" fillId="0" borderId="40" xfId="0" applyNumberFormat="1" applyFont="1" applyFill="1" applyBorder="1" applyAlignment="1">
      <alignment horizontal="center"/>
    </xf>
    <xf numFmtId="1" fontId="6" fillId="0" borderId="40" xfId="0" applyNumberFormat="1" applyFont="1" applyBorder="1" applyAlignment="1">
      <alignment horizontal="center"/>
    </xf>
    <xf numFmtId="0" fontId="3" fillId="0" borderId="66" xfId="20" applyFont="1" applyBorder="1" applyAlignment="1">
      <alignment/>
      <protection/>
    </xf>
    <xf numFmtId="0" fontId="0" fillId="0" borderId="25" xfId="0" applyBorder="1" applyAlignment="1">
      <alignment/>
    </xf>
    <xf numFmtId="0" fontId="0" fillId="0" borderId="67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4" fillId="0" borderId="6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2" fontId="4" fillId="0" borderId="69" xfId="0" applyNumberFormat="1" applyFont="1" applyFill="1" applyBorder="1" applyAlignment="1">
      <alignment horizontal="center"/>
    </xf>
    <xf numFmtId="0" fontId="28" fillId="0" borderId="7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28" fillId="0" borderId="71" xfId="0" applyFont="1" applyBorder="1" applyAlignment="1">
      <alignment/>
    </xf>
    <xf numFmtId="0" fontId="28" fillId="0" borderId="72" xfId="0" applyFont="1" applyBorder="1" applyAlignment="1">
      <alignment horizontal="center" vertical="center" wrapText="1"/>
    </xf>
    <xf numFmtId="0" fontId="27" fillId="0" borderId="73" xfId="0" applyFont="1" applyBorder="1" applyAlignment="1">
      <alignment/>
    </xf>
    <xf numFmtId="0" fontId="27" fillId="0" borderId="74" xfId="0" applyFont="1" applyBorder="1" applyAlignment="1">
      <alignment/>
    </xf>
    <xf numFmtId="0" fontId="28" fillId="0" borderId="16" xfId="0" applyFont="1" applyBorder="1" applyAlignment="1">
      <alignment horizontal="center" vertical="center" wrapText="1"/>
    </xf>
    <xf numFmtId="2" fontId="28" fillId="0" borderId="3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2" fontId="4" fillId="0" borderId="16" xfId="0" applyNumberFormat="1" applyFont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0" fontId="0" fillId="0" borderId="76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2" fillId="0" borderId="0" xfId="19" applyFont="1" applyBorder="1">
      <alignment/>
      <protection/>
    </xf>
    <xf numFmtId="0" fontId="12" fillId="0" borderId="0" xfId="19" applyFont="1" applyBorder="1">
      <alignment vertical="center"/>
      <protection/>
    </xf>
    <xf numFmtId="0" fontId="9" fillId="0" borderId="0" xfId="19" applyBorder="1">
      <alignment/>
      <protection/>
    </xf>
    <xf numFmtId="165" fontId="9" fillId="0" borderId="0" xfId="19" applyNumberFormat="1" applyBorder="1">
      <alignment/>
      <protection/>
    </xf>
    <xf numFmtId="0" fontId="6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/>
    </xf>
    <xf numFmtId="1" fontId="0" fillId="0" borderId="60" xfId="0" applyNumberFormat="1" applyBorder="1" applyAlignment="1">
      <alignment/>
    </xf>
    <xf numFmtId="1" fontId="0" fillId="0" borderId="60" xfId="0" applyNumberFormat="1" applyBorder="1" applyAlignment="1">
      <alignment horizontal="center"/>
    </xf>
    <xf numFmtId="0" fontId="6" fillId="0" borderId="33" xfId="19" applyFont="1" applyFill="1" applyBorder="1" applyAlignment="1">
      <alignment horizontal="center" vertical="center" wrapText="1"/>
      <protection/>
    </xf>
    <xf numFmtId="165" fontId="6" fillId="0" borderId="33" xfId="19" applyNumberFormat="1" applyFont="1" applyFill="1" applyBorder="1" applyAlignment="1">
      <alignment horizontal="center" vertical="center" wrapText="1"/>
      <protection/>
    </xf>
    <xf numFmtId="0" fontId="6" fillId="0" borderId="69" xfId="0" applyFont="1" applyBorder="1" applyAlignment="1">
      <alignment horizontal="center" vertical="center"/>
    </xf>
    <xf numFmtId="0" fontId="6" fillId="0" borderId="77" xfId="19" applyFont="1" applyFill="1" applyBorder="1" applyAlignment="1">
      <alignment horizontal="center" vertical="center"/>
      <protection/>
    </xf>
    <xf numFmtId="2" fontId="6" fillId="0" borderId="17" xfId="19" applyNumberFormat="1" applyFont="1" applyFill="1" applyBorder="1" applyAlignment="1">
      <alignment horizontal="center" vertical="center" wrapText="1"/>
      <protection/>
    </xf>
    <xf numFmtId="0" fontId="6" fillId="0" borderId="77" xfId="19" applyFont="1" applyFill="1" applyBorder="1" applyAlignment="1">
      <alignment horizontal="center" vertical="center" wrapText="1"/>
      <protection/>
    </xf>
    <xf numFmtId="2" fontId="6" fillId="0" borderId="78" xfId="19" applyNumberFormat="1" applyFont="1" applyFill="1" applyBorder="1" applyAlignment="1">
      <alignment horizontal="center" vertical="center" wrapText="1"/>
      <protection/>
    </xf>
    <xf numFmtId="2" fontId="6" fillId="0" borderId="79" xfId="19" applyNumberFormat="1" applyFont="1" applyFill="1" applyBorder="1" applyAlignment="1">
      <alignment horizontal="center" vertical="center" wrapText="1"/>
      <protection/>
    </xf>
    <xf numFmtId="0" fontId="9" fillId="0" borderId="0" xfId="19" applyFill="1" applyBorder="1" applyAlignment="1">
      <alignment horizontal="center" vertical="center"/>
      <protection/>
    </xf>
    <xf numFmtId="0" fontId="4" fillId="0" borderId="80" xfId="0" applyFont="1" applyFill="1" applyBorder="1" applyAlignment="1">
      <alignment horizontal="center"/>
    </xf>
    <xf numFmtId="0" fontId="4" fillId="0" borderId="81" xfId="0" applyFont="1" applyBorder="1" applyAlignment="1">
      <alignment horizontal="center"/>
    </xf>
    <xf numFmtId="0" fontId="4" fillId="0" borderId="81" xfId="0" applyFont="1" applyBorder="1" applyAlignment="1">
      <alignment/>
    </xf>
    <xf numFmtId="2" fontId="4" fillId="0" borderId="81" xfId="0" applyNumberFormat="1" applyFont="1" applyBorder="1" applyAlignment="1">
      <alignment horizontal="center"/>
    </xf>
    <xf numFmtId="0" fontId="0" fillId="0" borderId="82" xfId="0" applyBorder="1" applyAlignment="1">
      <alignment/>
    </xf>
    <xf numFmtId="0" fontId="0" fillId="0" borderId="16" xfId="0" applyBorder="1" applyAlignment="1">
      <alignment/>
    </xf>
    <xf numFmtId="0" fontId="6" fillId="0" borderId="21" xfId="19" applyFont="1" applyFill="1" applyBorder="1" applyAlignment="1">
      <alignment horizontal="center" vertical="center"/>
      <protection/>
    </xf>
    <xf numFmtId="0" fontId="6" fillId="0" borderId="60" xfId="19" applyFont="1" applyFill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27" fillId="0" borderId="83" xfId="0" applyFont="1" applyFill="1" applyBorder="1" applyAlignment="1">
      <alignment/>
    </xf>
    <xf numFmtId="0" fontId="6" fillId="0" borderId="10" xfId="19" applyFont="1" applyFill="1" applyBorder="1" applyAlignment="1">
      <alignment horizontal="center" vertical="center"/>
      <protection/>
    </xf>
    <xf numFmtId="0" fontId="6" fillId="0" borderId="84" xfId="0" applyFont="1" applyBorder="1" applyAlignment="1">
      <alignment horizontal="center" wrapText="1"/>
    </xf>
    <xf numFmtId="0" fontId="2" fillId="4" borderId="85" xfId="0" applyFont="1" applyFill="1" applyBorder="1" applyAlignment="1">
      <alignment horizontal="center"/>
    </xf>
    <xf numFmtId="0" fontId="2" fillId="4" borderId="86" xfId="0" applyFont="1" applyFill="1" applyBorder="1" applyAlignment="1">
      <alignment horizontal="center"/>
    </xf>
    <xf numFmtId="0" fontId="2" fillId="4" borderId="87" xfId="0" applyFont="1" applyFill="1" applyBorder="1" applyAlignment="1">
      <alignment horizontal="center"/>
    </xf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6" fillId="0" borderId="88" xfId="0" applyFont="1" applyBorder="1" applyAlignment="1">
      <alignment horizontal="center" wrapText="1"/>
    </xf>
    <xf numFmtId="0" fontId="4" fillId="0" borderId="89" xfId="19" applyFont="1" applyFill="1" applyBorder="1" applyAlignment="1">
      <alignment horizontal="center" vertical="center" wrapText="1"/>
      <protection/>
    </xf>
    <xf numFmtId="0" fontId="4" fillId="0" borderId="90" xfId="19" applyFont="1" applyFill="1" applyBorder="1" applyAlignment="1">
      <alignment horizontal="center" vertical="center" wrapText="1"/>
      <protection/>
    </xf>
    <xf numFmtId="0" fontId="0" fillId="0" borderId="90" xfId="0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2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right"/>
    </xf>
    <xf numFmtId="0" fontId="25" fillId="4" borderId="92" xfId="0" applyFont="1" applyFill="1" applyBorder="1" applyAlignment="1">
      <alignment horizontal="center" wrapText="1"/>
    </xf>
    <xf numFmtId="0" fontId="26" fillId="4" borderId="93" xfId="0" applyFont="1" applyFill="1" applyBorder="1" applyAlignment="1">
      <alignment horizontal="center" wrapText="1"/>
    </xf>
    <xf numFmtId="0" fontId="26" fillId="4" borderId="94" xfId="0" applyFont="1" applyFill="1" applyBorder="1" applyAlignment="1">
      <alignment horizontal="center" wrapText="1"/>
    </xf>
    <xf numFmtId="1" fontId="20" fillId="0" borderId="0" xfId="0" applyNumberFormat="1" applyFont="1" applyFill="1" applyBorder="1" applyAlignment="1">
      <alignment horizontal="right"/>
    </xf>
    <xf numFmtId="0" fontId="2" fillId="4" borderId="92" xfId="0" applyFont="1" applyFill="1" applyBorder="1" applyAlignment="1">
      <alignment horizontal="center"/>
    </xf>
    <xf numFmtId="0" fontId="23" fillId="4" borderId="93" xfId="0" applyFont="1" applyFill="1" applyBorder="1" applyAlignment="1">
      <alignment horizontal="center"/>
    </xf>
    <xf numFmtId="0" fontId="23" fillId="4" borderId="94" xfId="0" applyFont="1" applyFill="1" applyBorder="1" applyAlignment="1">
      <alignment horizontal="center"/>
    </xf>
    <xf numFmtId="0" fontId="6" fillId="0" borderId="95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2" fontId="20" fillId="0" borderId="0" xfId="0" applyNumberFormat="1" applyFont="1" applyBorder="1" applyAlignment="1">
      <alignment horizontal="right"/>
    </xf>
    <xf numFmtId="0" fontId="31" fillId="0" borderId="0" xfId="0" applyFont="1" applyAlignment="1">
      <alignment horizontal="right"/>
    </xf>
    <xf numFmtId="0" fontId="15" fillId="0" borderId="0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left"/>
    </xf>
    <xf numFmtId="0" fontId="0" fillId="0" borderId="97" xfId="0" applyBorder="1" applyAlignment="1">
      <alignment/>
    </xf>
    <xf numFmtId="0" fontId="0" fillId="0" borderId="98" xfId="0" applyBorder="1" applyAlignment="1">
      <alignment/>
    </xf>
    <xf numFmtId="0" fontId="20" fillId="0" borderId="99" xfId="19" applyFont="1" applyBorder="1" applyAlignment="1">
      <alignment horizontal="right"/>
      <protection/>
    </xf>
    <xf numFmtId="0" fontId="2" fillId="4" borderId="85" xfId="0" applyFont="1" applyFill="1" applyBorder="1" applyAlignment="1">
      <alignment horizontal="center" wrapText="1"/>
    </xf>
    <xf numFmtId="0" fontId="23" fillId="4" borderId="86" xfId="0" applyFont="1" applyFill="1" applyBorder="1" applyAlignment="1">
      <alignment horizontal="center"/>
    </xf>
    <xf numFmtId="0" fontId="23" fillId="4" borderId="87" xfId="0" applyFont="1" applyFill="1" applyBorder="1" applyAlignment="1">
      <alignment horizontal="center"/>
    </xf>
    <xf numFmtId="0" fontId="25" fillId="4" borderId="92" xfId="0" applyFont="1" applyFill="1" applyBorder="1" applyAlignment="1">
      <alignment horizontal="center" vertical="center" wrapText="1"/>
    </xf>
    <xf numFmtId="0" fontId="26" fillId="4" borderId="93" xfId="0" applyFont="1" applyFill="1" applyBorder="1" applyAlignment="1">
      <alignment horizontal="center" vertical="center" wrapText="1"/>
    </xf>
    <xf numFmtId="0" fontId="26" fillId="4" borderId="94" xfId="0" applyFont="1" applyFill="1" applyBorder="1" applyAlignment="1">
      <alignment horizontal="center" vertical="center" wrapText="1"/>
    </xf>
    <xf numFmtId="0" fontId="6" fillId="0" borderId="100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7" fillId="0" borderId="101" xfId="0" applyFont="1" applyFill="1" applyBorder="1" applyAlignment="1">
      <alignment vertical="top"/>
    </xf>
    <xf numFmtId="0" fontId="17" fillId="0" borderId="73" xfId="0" applyFont="1" applyFill="1" applyBorder="1" applyAlignment="1">
      <alignment vertical="top"/>
    </xf>
    <xf numFmtId="0" fontId="17" fillId="0" borderId="74" xfId="0" applyFont="1" applyFill="1" applyBorder="1" applyAlignment="1">
      <alignment vertical="top"/>
    </xf>
    <xf numFmtId="0" fontId="6" fillId="0" borderId="102" xfId="0" applyFont="1" applyBorder="1" applyAlignment="1">
      <alignment horizontal="left" vertical="center" wrapText="1"/>
    </xf>
    <xf numFmtId="0" fontId="6" fillId="0" borderId="103" xfId="0" applyFont="1" applyBorder="1" applyAlignment="1">
      <alignment horizontal="left" vertical="center" wrapText="1"/>
    </xf>
    <xf numFmtId="0" fontId="6" fillId="0" borderId="104" xfId="0" applyFont="1" applyBorder="1" applyAlignment="1">
      <alignment horizontal="left" vertical="center" wrapText="1"/>
    </xf>
    <xf numFmtId="0" fontId="6" fillId="0" borderId="105" xfId="0" applyFont="1" applyBorder="1" applyAlignment="1">
      <alignment horizontal="left" vertical="center" wrapText="1"/>
    </xf>
    <xf numFmtId="0" fontId="6" fillId="0" borderId="106" xfId="0" applyFont="1" applyBorder="1" applyAlignment="1">
      <alignment horizontal="left" vertical="center" wrapText="1"/>
    </xf>
    <xf numFmtId="0" fontId="6" fillId="0" borderId="107" xfId="0" applyFont="1" applyBorder="1" applyAlignment="1">
      <alignment horizontal="left" vertical="center" wrapText="1"/>
    </xf>
    <xf numFmtId="0" fontId="6" fillId="0" borderId="108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0" fillId="0" borderId="10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09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6" fillId="0" borderId="110" xfId="0" applyFont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6" fillId="0" borderId="111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91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7" fillId="0" borderId="7" xfId="0" applyFont="1" applyFill="1" applyBorder="1" applyAlignment="1">
      <alignment vertical="top"/>
    </xf>
    <xf numFmtId="0" fontId="17" fillId="0" borderId="5" xfId="0" applyFont="1" applyFill="1" applyBorder="1" applyAlignment="1">
      <alignment vertical="top"/>
    </xf>
    <xf numFmtId="0" fontId="17" fillId="0" borderId="6" xfId="0" applyFont="1" applyFill="1" applyBorder="1" applyAlignment="1">
      <alignment vertical="top"/>
    </xf>
    <xf numFmtId="0" fontId="2" fillId="2" borderId="12" xfId="18" applyFont="1" applyFill="1" applyBorder="1" applyAlignment="1">
      <alignment horizontal="center" vertical="center" wrapText="1"/>
      <protection/>
    </xf>
    <xf numFmtId="0" fontId="2" fillId="2" borderId="112" xfId="18" applyFont="1" applyFill="1" applyBorder="1" applyAlignment="1">
      <alignment horizontal="center" vertical="center" wrapText="1"/>
      <protection/>
    </xf>
    <xf numFmtId="0" fontId="6" fillId="0" borderId="113" xfId="0" applyFont="1" applyBorder="1" applyAlignment="1">
      <alignment horizontal="left" vertical="center" wrapText="1"/>
    </xf>
    <xf numFmtId="0" fontId="6" fillId="0" borderId="114" xfId="0" applyFont="1" applyBorder="1" applyAlignment="1">
      <alignment horizontal="left" vertical="center" wrapText="1"/>
    </xf>
    <xf numFmtId="0" fontId="2" fillId="2" borderId="115" xfId="0" applyFont="1" applyFill="1" applyBorder="1" applyAlignment="1">
      <alignment horizontal="center"/>
    </xf>
    <xf numFmtId="0" fontId="2" fillId="2" borderId="116" xfId="0" applyFont="1" applyFill="1" applyBorder="1" applyAlignment="1">
      <alignment horizontal="center"/>
    </xf>
    <xf numFmtId="0" fontId="2" fillId="2" borderId="117" xfId="0" applyFont="1" applyFill="1" applyBorder="1" applyAlignment="1">
      <alignment horizontal="center"/>
    </xf>
    <xf numFmtId="0" fontId="20" fillId="0" borderId="99" xfId="0" applyFont="1" applyBorder="1" applyAlignment="1">
      <alignment horizontal="right"/>
    </xf>
    <xf numFmtId="165" fontId="6" fillId="0" borderId="110" xfId="19" applyNumberFormat="1" applyFont="1" applyBorder="1" applyAlignment="1">
      <alignment horizontal="right"/>
      <protection/>
    </xf>
    <xf numFmtId="2" fontId="10" fillId="0" borderId="0" xfId="18" applyNumberFormat="1" applyFont="1" applyBorder="1" applyAlignment="1">
      <alignment horizontal="left" vertical="top"/>
      <protection/>
    </xf>
    <xf numFmtId="0" fontId="11" fillId="0" borderId="0" xfId="18" applyFont="1" applyBorder="1" applyAlignment="1">
      <alignment horizontal="left" vertical="top"/>
      <protection/>
    </xf>
    <xf numFmtId="0" fontId="18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2" borderId="118" xfId="0" applyFont="1" applyFill="1" applyBorder="1" applyAlignment="1">
      <alignment horizontal="center" vertical="center" wrapText="1"/>
    </xf>
    <xf numFmtId="0" fontId="2" fillId="2" borderId="119" xfId="0" applyFont="1" applyFill="1" applyBorder="1" applyAlignment="1">
      <alignment horizontal="center" vertical="center" wrapText="1"/>
    </xf>
    <xf numFmtId="0" fontId="2" fillId="2" borderId="120" xfId="0" applyFont="1" applyFill="1" applyBorder="1" applyAlignment="1">
      <alignment horizontal="center" vertical="center" wrapText="1"/>
    </xf>
    <xf numFmtId="0" fontId="3" fillId="0" borderId="121" xfId="0" applyFont="1" applyFill="1" applyBorder="1" applyAlignment="1">
      <alignment horizontal="center" wrapText="1"/>
    </xf>
    <xf numFmtId="0" fontId="3" fillId="0" borderId="12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122" xfId="0" applyFont="1" applyFill="1" applyBorder="1" applyAlignment="1">
      <alignment horizontal="center" vertical="center" wrapText="1"/>
    </xf>
    <xf numFmtId="0" fontId="0" fillId="0" borderId="123" xfId="0" applyBorder="1" applyAlignment="1">
      <alignment/>
    </xf>
    <xf numFmtId="0" fontId="0" fillId="0" borderId="124" xfId="0" applyBorder="1" applyAlignment="1">
      <alignment/>
    </xf>
    <xf numFmtId="0" fontId="24" fillId="0" borderId="99" xfId="0" applyFont="1" applyBorder="1" applyAlignment="1">
      <alignment horizontal="center"/>
    </xf>
    <xf numFmtId="0" fontId="2" fillId="2" borderId="125" xfId="0" applyFont="1" applyFill="1" applyBorder="1" applyAlignment="1">
      <alignment horizontal="center" vertical="center" wrapText="1"/>
    </xf>
    <xf numFmtId="0" fontId="14" fillId="2" borderId="110" xfId="0" applyFont="1" applyFill="1" applyBorder="1" applyAlignment="1">
      <alignment horizontal="center" vertical="center" wrapText="1"/>
    </xf>
    <xf numFmtId="0" fontId="14" fillId="2" borderId="126" xfId="0" applyFont="1" applyFill="1" applyBorder="1" applyAlignment="1">
      <alignment horizontal="center" vertical="center" wrapText="1"/>
    </xf>
    <xf numFmtId="0" fontId="16" fillId="4" borderId="54" xfId="0" applyFont="1" applyFill="1" applyBorder="1" applyAlignment="1">
      <alignment horizontal="center"/>
    </xf>
    <xf numFmtId="0" fontId="13" fillId="4" borderId="127" xfId="0" applyFont="1" applyFill="1" applyBorder="1" applyAlignment="1">
      <alignment horizontal="center"/>
    </xf>
    <xf numFmtId="0" fontId="13" fillId="4" borderId="55" xfId="0" applyFont="1" applyFill="1" applyBorder="1" applyAlignment="1">
      <alignment horizontal="center"/>
    </xf>
    <xf numFmtId="0" fontId="6" fillId="0" borderId="0" xfId="19" applyFont="1" applyBorder="1" applyAlignment="1">
      <alignment/>
      <protection/>
    </xf>
    <xf numFmtId="0" fontId="1" fillId="0" borderId="0" xfId="19" applyFont="1" applyBorder="1" applyAlignment="1">
      <alignment/>
      <protection/>
    </xf>
    <xf numFmtId="0" fontId="4" fillId="0" borderId="90" xfId="19" applyFont="1" applyFill="1" applyBorder="1" applyAlignment="1">
      <alignment horizontal="left" vertical="center" wrapText="1"/>
      <protection/>
    </xf>
    <xf numFmtId="0" fontId="4" fillId="0" borderId="89" xfId="19" applyFont="1" applyFill="1" applyBorder="1" applyAlignment="1">
      <alignment horizontal="left" vertical="center" wrapText="1"/>
      <protection/>
    </xf>
    <xf numFmtId="0" fontId="4" fillId="0" borderId="128" xfId="19" applyFont="1" applyFill="1" applyBorder="1" applyAlignment="1">
      <alignment horizontal="left" vertical="center" wrapText="1"/>
      <protection/>
    </xf>
    <xf numFmtId="0" fontId="4" fillId="0" borderId="91" xfId="19" applyFont="1" applyFill="1" applyBorder="1" applyAlignment="1">
      <alignment horizontal="left" vertical="center" wrapText="1"/>
      <protection/>
    </xf>
    <xf numFmtId="0" fontId="3" fillId="0" borderId="0" xfId="0" applyFont="1" applyFill="1" applyBorder="1" applyAlignment="1">
      <alignment vertical="center"/>
    </xf>
    <xf numFmtId="0" fontId="4" fillId="0" borderId="68" xfId="19" applyFont="1" applyFill="1" applyBorder="1" applyAlignment="1">
      <alignment horizontal="left" vertical="center" wrapText="1"/>
      <protection/>
    </xf>
    <xf numFmtId="165" fontId="6" fillId="0" borderId="0" xfId="19" applyNumberFormat="1" applyFont="1" applyBorder="1" applyAlignment="1">
      <alignment horizontal="right"/>
      <protection/>
    </xf>
    <xf numFmtId="0" fontId="6" fillId="0" borderId="0" xfId="19" applyFont="1" applyBorder="1" applyAlignment="1">
      <alignment horizontal="right"/>
      <protection/>
    </xf>
    <xf numFmtId="0" fontId="0" fillId="0" borderId="0" xfId="0" applyFont="1" applyBorder="1" applyAlignment="1">
      <alignment/>
    </xf>
    <xf numFmtId="1" fontId="20" fillId="0" borderId="99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vertical="top"/>
    </xf>
  </cellXfs>
  <cellStyles count="11">
    <cellStyle name="Normal" xfId="0"/>
    <cellStyle name="Hyperlink" xfId="15"/>
    <cellStyle name="Currency" xfId="16"/>
    <cellStyle name="Currency [0]" xfId="17"/>
    <cellStyle name="Обычный_Лист1" xfId="18"/>
    <cellStyle name="Обычный_Лист1_1" xfId="19"/>
    <cellStyle name="Обычный_Лист1_Лист1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132</xdr:row>
      <xdr:rowOff>0</xdr:rowOff>
    </xdr:from>
    <xdr:to>
      <xdr:col>0</xdr:col>
      <xdr:colOff>1181100</xdr:colOff>
      <xdr:row>132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3564850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382</xdr:row>
      <xdr:rowOff>0</xdr:rowOff>
    </xdr:from>
    <xdr:to>
      <xdr:col>0</xdr:col>
      <xdr:colOff>1447800</xdr:colOff>
      <xdr:row>382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85609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47625</xdr:rowOff>
    </xdr:from>
    <xdr:to>
      <xdr:col>0</xdr:col>
      <xdr:colOff>1257300</xdr:colOff>
      <xdr:row>3</xdr:row>
      <xdr:rowOff>133350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1066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6"/>
  <sheetViews>
    <sheetView tabSelected="1" view="pageBreakPreview" zoomScaleSheetLayoutView="100" workbookViewId="0" topLeftCell="A430">
      <selection activeCell="A462" sqref="A462"/>
    </sheetView>
  </sheetViews>
  <sheetFormatPr defaultColWidth="9.00390625" defaultRowHeight="12.75"/>
  <cols>
    <col min="1" max="1" width="20.25390625" style="0" customWidth="1"/>
    <col min="2" max="2" width="20.125" style="0" customWidth="1"/>
    <col min="3" max="3" width="16.375" style="0" customWidth="1"/>
    <col min="4" max="4" width="17.00390625" style="0" customWidth="1"/>
    <col min="5" max="5" width="28.75390625" style="0" customWidth="1"/>
  </cols>
  <sheetData>
    <row r="1" spans="1:5" ht="15.75">
      <c r="A1" s="337" t="s">
        <v>0</v>
      </c>
      <c r="B1" s="337"/>
      <c r="C1" s="337"/>
      <c r="D1" s="337"/>
      <c r="E1" s="337"/>
    </row>
    <row r="2" spans="1:5" ht="12.75">
      <c r="A2" s="338" t="s">
        <v>1</v>
      </c>
      <c r="B2" s="338"/>
      <c r="C2" s="338"/>
      <c r="D2" s="338"/>
      <c r="E2" s="338"/>
    </row>
    <row r="3" spans="1:5" ht="12.75">
      <c r="A3" s="338" t="s">
        <v>2</v>
      </c>
      <c r="B3" s="338"/>
      <c r="C3" s="338"/>
      <c r="D3" s="338"/>
      <c r="E3" s="338"/>
    </row>
    <row r="4" spans="1:5" ht="12.75">
      <c r="A4" s="338" t="s">
        <v>3</v>
      </c>
      <c r="B4" s="338"/>
      <c r="C4" s="338"/>
      <c r="D4" s="338"/>
      <c r="E4" s="338"/>
    </row>
    <row r="5" spans="1:5" ht="12.75" customHeight="1">
      <c r="A5" s="339" t="s">
        <v>32</v>
      </c>
      <c r="B5" s="340"/>
      <c r="C5" s="340"/>
      <c r="D5" s="340"/>
      <c r="E5" s="340"/>
    </row>
    <row r="6" spans="1:5" ht="21" customHeight="1">
      <c r="A6" s="340"/>
      <c r="B6" s="340"/>
      <c r="C6" s="340"/>
      <c r="D6" s="340"/>
      <c r="E6" s="340"/>
    </row>
    <row r="8" spans="3:5" ht="18.75">
      <c r="C8" s="266" t="s">
        <v>428</v>
      </c>
      <c r="D8" s="266"/>
      <c r="E8" s="266"/>
    </row>
    <row r="9" spans="1:5" ht="16.5" thickBot="1">
      <c r="A9" s="286" t="s">
        <v>4</v>
      </c>
      <c r="B9" s="286"/>
      <c r="C9" s="286"/>
      <c r="D9" s="286"/>
      <c r="E9" s="286"/>
    </row>
    <row r="10" spans="1:5" ht="32.25" thickTop="1">
      <c r="A10" s="19" t="s">
        <v>5</v>
      </c>
      <c r="B10" s="20" t="s">
        <v>6</v>
      </c>
      <c r="C10" s="20" t="s">
        <v>7</v>
      </c>
      <c r="D10" s="20" t="s">
        <v>29</v>
      </c>
      <c r="E10" s="21" t="s">
        <v>30</v>
      </c>
    </row>
    <row r="11" spans="1:5" ht="12.75">
      <c r="A11" s="15">
        <v>1</v>
      </c>
      <c r="B11" s="50" t="s">
        <v>8</v>
      </c>
      <c r="C11" s="51">
        <v>2</v>
      </c>
      <c r="D11" s="52">
        <v>325</v>
      </c>
      <c r="E11" s="53">
        <f>C11*D11</f>
        <v>650</v>
      </c>
    </row>
    <row r="12" spans="1:5" ht="12.75">
      <c r="A12" s="15">
        <v>1.5</v>
      </c>
      <c r="B12" s="50" t="s">
        <v>8</v>
      </c>
      <c r="C12" s="51">
        <v>2.8</v>
      </c>
      <c r="D12" s="52">
        <v>325</v>
      </c>
      <c r="E12" s="53">
        <f aca="true" t="shared" si="0" ref="E12:E41">C12*D12</f>
        <v>909.9999999999999</v>
      </c>
    </row>
    <row r="13" spans="1:5" ht="12.75">
      <c r="A13" s="341">
        <v>2</v>
      </c>
      <c r="B13" s="50" t="s">
        <v>8</v>
      </c>
      <c r="C13" s="51">
        <v>3.8</v>
      </c>
      <c r="D13" s="52">
        <v>287</v>
      </c>
      <c r="E13" s="53">
        <f t="shared" si="0"/>
        <v>1090.6</v>
      </c>
    </row>
    <row r="14" spans="1:5" ht="12.75">
      <c r="A14" s="342"/>
      <c r="B14" s="50" t="s">
        <v>9</v>
      </c>
      <c r="C14" s="51">
        <v>16.7</v>
      </c>
      <c r="D14" s="52">
        <v>287</v>
      </c>
      <c r="E14" s="53">
        <f t="shared" si="0"/>
        <v>4792.9</v>
      </c>
    </row>
    <row r="15" spans="1:5" ht="12.75">
      <c r="A15" s="342"/>
      <c r="B15" s="50" t="s">
        <v>10</v>
      </c>
      <c r="C15" s="51">
        <v>6.7</v>
      </c>
      <c r="D15" s="52">
        <v>287</v>
      </c>
      <c r="E15" s="53">
        <f t="shared" si="0"/>
        <v>1922.9</v>
      </c>
    </row>
    <row r="16" spans="1:5" ht="12.75">
      <c r="A16" s="341">
        <v>3</v>
      </c>
      <c r="B16" s="50" t="s">
        <v>10</v>
      </c>
      <c r="C16" s="51">
        <v>10</v>
      </c>
      <c r="D16" s="52">
        <v>196</v>
      </c>
      <c r="E16" s="53">
        <f t="shared" si="0"/>
        <v>1960</v>
      </c>
    </row>
    <row r="17" spans="1:5" ht="12.75">
      <c r="A17" s="342"/>
      <c r="B17" s="50" t="s">
        <v>9</v>
      </c>
      <c r="C17" s="51">
        <v>23.4</v>
      </c>
      <c r="D17" s="52">
        <v>196</v>
      </c>
      <c r="E17" s="53">
        <f t="shared" si="0"/>
        <v>4586.4</v>
      </c>
    </row>
    <row r="18" spans="1:5" ht="12.75">
      <c r="A18" s="341">
        <v>4</v>
      </c>
      <c r="B18" s="50" t="s">
        <v>10</v>
      </c>
      <c r="C18" s="51">
        <v>13</v>
      </c>
      <c r="D18" s="52">
        <v>196</v>
      </c>
      <c r="E18" s="53">
        <f t="shared" si="0"/>
        <v>2548</v>
      </c>
    </row>
    <row r="19" spans="1:5" ht="12.75">
      <c r="A19" s="342"/>
      <c r="B19" s="50" t="s">
        <v>9</v>
      </c>
      <c r="C19" s="51">
        <v>32.1</v>
      </c>
      <c r="D19" s="52">
        <v>196</v>
      </c>
      <c r="E19" s="53">
        <f t="shared" si="0"/>
        <v>6291.6</v>
      </c>
    </row>
    <row r="20" spans="1:5" ht="12.75">
      <c r="A20" s="341">
        <v>5</v>
      </c>
      <c r="B20" s="50" t="s">
        <v>10</v>
      </c>
      <c r="C20" s="51">
        <v>16</v>
      </c>
      <c r="D20" s="52">
        <v>196</v>
      </c>
      <c r="E20" s="53">
        <f t="shared" si="0"/>
        <v>3136</v>
      </c>
    </row>
    <row r="21" spans="1:5" ht="12.75">
      <c r="A21" s="342"/>
      <c r="B21" s="50" t="s">
        <v>9</v>
      </c>
      <c r="C21" s="51">
        <v>38.1</v>
      </c>
      <c r="D21" s="52">
        <v>196</v>
      </c>
      <c r="E21" s="53">
        <f t="shared" si="0"/>
        <v>7467.6</v>
      </c>
    </row>
    <row r="22" spans="1:5" ht="12.75">
      <c r="A22" s="341">
        <v>6</v>
      </c>
      <c r="B22" s="50" t="s">
        <v>10</v>
      </c>
      <c r="C22" s="51">
        <v>19</v>
      </c>
      <c r="D22" s="52">
        <v>196</v>
      </c>
      <c r="E22" s="53">
        <f t="shared" si="0"/>
        <v>3724</v>
      </c>
    </row>
    <row r="23" spans="1:5" ht="12.75">
      <c r="A23" s="342"/>
      <c r="B23" s="50" t="s">
        <v>9</v>
      </c>
      <c r="C23" s="51">
        <v>45.1</v>
      </c>
      <c r="D23" s="52">
        <v>196</v>
      </c>
      <c r="E23" s="53">
        <f t="shared" si="0"/>
        <v>8839.6</v>
      </c>
    </row>
    <row r="24" spans="1:5" ht="12.75">
      <c r="A24" s="341">
        <v>8</v>
      </c>
      <c r="B24" s="50" t="s">
        <v>9</v>
      </c>
      <c r="C24" s="51">
        <v>61.4</v>
      </c>
      <c r="D24" s="52">
        <v>196</v>
      </c>
      <c r="E24" s="53">
        <f t="shared" si="0"/>
        <v>12034.4</v>
      </c>
    </row>
    <row r="25" spans="1:5" ht="12.75">
      <c r="A25" s="342"/>
      <c r="B25" s="50" t="s">
        <v>10</v>
      </c>
      <c r="C25" s="51">
        <v>25.8</v>
      </c>
      <c r="D25" s="52">
        <v>196</v>
      </c>
      <c r="E25" s="53">
        <f t="shared" si="0"/>
        <v>5056.8</v>
      </c>
    </row>
    <row r="26" spans="1:5" ht="12.75">
      <c r="A26" s="341">
        <v>10</v>
      </c>
      <c r="B26" s="50" t="s">
        <v>10</v>
      </c>
      <c r="C26" s="51">
        <v>32</v>
      </c>
      <c r="D26" s="52">
        <v>234</v>
      </c>
      <c r="E26" s="53">
        <f t="shared" si="0"/>
        <v>7488</v>
      </c>
    </row>
    <row r="27" spans="1:5" ht="12.75">
      <c r="A27" s="342"/>
      <c r="B27" s="50" t="s">
        <v>9</v>
      </c>
      <c r="C27" s="51">
        <v>76</v>
      </c>
      <c r="D27" s="52">
        <v>234</v>
      </c>
      <c r="E27" s="53">
        <f t="shared" si="0"/>
        <v>17784</v>
      </c>
    </row>
    <row r="28" spans="1:5" ht="12.75">
      <c r="A28" s="341">
        <v>12</v>
      </c>
      <c r="B28" s="50" t="s">
        <v>10</v>
      </c>
      <c r="C28" s="51">
        <v>38</v>
      </c>
      <c r="D28" s="52">
        <v>234</v>
      </c>
      <c r="E28" s="53">
        <f t="shared" si="0"/>
        <v>8892</v>
      </c>
    </row>
    <row r="29" spans="1:5" ht="12.75">
      <c r="A29" s="342"/>
      <c r="B29" s="50" t="s">
        <v>9</v>
      </c>
      <c r="C29" s="51">
        <v>91.3</v>
      </c>
      <c r="D29" s="52">
        <v>234</v>
      </c>
      <c r="E29" s="53">
        <f t="shared" si="0"/>
        <v>21364.2</v>
      </c>
    </row>
    <row r="30" spans="1:5" ht="12.75">
      <c r="A30" s="341">
        <v>14</v>
      </c>
      <c r="B30" s="50" t="s">
        <v>10</v>
      </c>
      <c r="C30" s="51">
        <v>44</v>
      </c>
      <c r="D30" s="52">
        <v>252</v>
      </c>
      <c r="E30" s="53">
        <f t="shared" si="0"/>
        <v>11088</v>
      </c>
    </row>
    <row r="31" spans="1:5" ht="12.75">
      <c r="A31" s="342"/>
      <c r="B31" s="50" t="s">
        <v>9</v>
      </c>
      <c r="C31" s="51">
        <v>105.8</v>
      </c>
      <c r="D31" s="52">
        <v>252</v>
      </c>
      <c r="E31" s="53">
        <f t="shared" si="0"/>
        <v>26661.6</v>
      </c>
    </row>
    <row r="32" spans="1:5" ht="12.75">
      <c r="A32" s="341">
        <v>16</v>
      </c>
      <c r="B32" s="50" t="s">
        <v>10</v>
      </c>
      <c r="C32" s="51">
        <v>53</v>
      </c>
      <c r="D32" s="52">
        <v>252</v>
      </c>
      <c r="E32" s="53">
        <f t="shared" si="0"/>
        <v>13356</v>
      </c>
    </row>
    <row r="33" spans="1:5" ht="12.75">
      <c r="A33" s="342"/>
      <c r="B33" s="50" t="s">
        <v>9</v>
      </c>
      <c r="C33" s="51">
        <v>121.1</v>
      </c>
      <c r="D33" s="52">
        <v>252</v>
      </c>
      <c r="E33" s="53">
        <f t="shared" si="0"/>
        <v>30517.199999999997</v>
      </c>
    </row>
    <row r="34" spans="1:5" ht="12.75">
      <c r="A34" s="341">
        <v>18</v>
      </c>
      <c r="B34" s="50" t="s">
        <v>10</v>
      </c>
      <c r="C34" s="51">
        <v>57.5</v>
      </c>
      <c r="D34" s="52">
        <v>252</v>
      </c>
      <c r="E34" s="53">
        <f t="shared" si="0"/>
        <v>14490</v>
      </c>
    </row>
    <row r="35" spans="1:5" ht="12.75">
      <c r="A35" s="342"/>
      <c r="B35" s="50" t="s">
        <v>9</v>
      </c>
      <c r="C35" s="51">
        <v>139.3</v>
      </c>
      <c r="D35" s="52">
        <v>252</v>
      </c>
      <c r="E35" s="53">
        <f t="shared" si="0"/>
        <v>35103.600000000006</v>
      </c>
    </row>
    <row r="36" spans="1:5" ht="12.75">
      <c r="A36" s="341">
        <v>20</v>
      </c>
      <c r="B36" s="50" t="s">
        <v>10</v>
      </c>
      <c r="C36" s="51">
        <v>65.5</v>
      </c>
      <c r="D36" s="52">
        <v>259</v>
      </c>
      <c r="E36" s="53">
        <f t="shared" si="0"/>
        <v>16964.5</v>
      </c>
    </row>
    <row r="37" spans="1:5" ht="12.75">
      <c r="A37" s="342"/>
      <c r="B37" s="50" t="s">
        <v>9</v>
      </c>
      <c r="C37" s="51">
        <v>152.2</v>
      </c>
      <c r="D37" s="52">
        <v>259</v>
      </c>
      <c r="E37" s="53">
        <f t="shared" si="0"/>
        <v>39419.799999999996</v>
      </c>
    </row>
    <row r="38" spans="1:5" ht="12.75">
      <c r="A38" s="341">
        <v>24</v>
      </c>
      <c r="B38" s="50" t="s">
        <v>10</v>
      </c>
      <c r="C38" s="51">
        <v>76</v>
      </c>
      <c r="D38" s="52">
        <v>259</v>
      </c>
      <c r="E38" s="53">
        <f t="shared" si="0"/>
        <v>19684</v>
      </c>
    </row>
    <row r="39" spans="1:5" ht="12.75">
      <c r="A39" s="342"/>
      <c r="B39" s="50" t="s">
        <v>9</v>
      </c>
      <c r="C39" s="51">
        <v>173.9</v>
      </c>
      <c r="D39" s="52">
        <v>259</v>
      </c>
      <c r="E39" s="53">
        <f t="shared" si="0"/>
        <v>45040.1</v>
      </c>
    </row>
    <row r="40" spans="1:5" ht="12.75">
      <c r="A40" s="15" t="s">
        <v>11</v>
      </c>
      <c r="B40" s="50" t="s">
        <v>12</v>
      </c>
      <c r="C40" s="51">
        <v>10</v>
      </c>
      <c r="D40" s="52">
        <v>202</v>
      </c>
      <c r="E40" s="53">
        <f t="shared" si="0"/>
        <v>2020</v>
      </c>
    </row>
    <row r="41" spans="1:5" ht="13.5" thickBot="1">
      <c r="A41" s="16" t="s">
        <v>11</v>
      </c>
      <c r="B41" s="26" t="s">
        <v>13</v>
      </c>
      <c r="C41" s="54">
        <v>12</v>
      </c>
      <c r="D41" s="30">
        <v>202</v>
      </c>
      <c r="E41" s="55">
        <f t="shared" si="0"/>
        <v>2424</v>
      </c>
    </row>
    <row r="42" spans="1:5" ht="13.5" thickTop="1">
      <c r="A42" s="258" t="s">
        <v>441</v>
      </c>
      <c r="D42" s="274" t="s">
        <v>31</v>
      </c>
      <c r="E42" s="274"/>
    </row>
    <row r="44" spans="4:5" ht="18.75">
      <c r="D44" s="266" t="s">
        <v>424</v>
      </c>
      <c r="E44" s="266"/>
    </row>
    <row r="45" spans="1:5" ht="16.5" thickBot="1">
      <c r="A45" s="286" t="s">
        <v>14</v>
      </c>
      <c r="B45" s="286"/>
      <c r="C45" s="286"/>
      <c r="D45" s="286"/>
      <c r="E45" s="286"/>
    </row>
    <row r="46" spans="1:5" ht="13.5" thickTop="1">
      <c r="A46" s="31" t="s">
        <v>15</v>
      </c>
      <c r="B46" s="24" t="s">
        <v>16</v>
      </c>
      <c r="C46" s="24">
        <v>23.4</v>
      </c>
      <c r="D46" s="28">
        <v>248</v>
      </c>
      <c r="E46" s="32">
        <v>5803.2</v>
      </c>
    </row>
    <row r="47" spans="1:5" ht="13.5" thickBot="1">
      <c r="A47" s="287" t="s">
        <v>17</v>
      </c>
      <c r="B47" s="288"/>
      <c r="C47" s="288"/>
      <c r="D47" s="288"/>
      <c r="E47" s="289"/>
    </row>
    <row r="48" spans="4:6" ht="13.5" thickTop="1">
      <c r="D48" s="4"/>
      <c r="E48" s="187" t="s">
        <v>31</v>
      </c>
      <c r="F48" s="187"/>
    </row>
    <row r="50" spans="3:5" ht="18.75">
      <c r="C50" s="266" t="s">
        <v>423</v>
      </c>
      <c r="D50" s="266"/>
      <c r="E50" s="266"/>
    </row>
    <row r="51" spans="1:5" ht="16.5" thickBot="1">
      <c r="A51" s="343" t="s">
        <v>18</v>
      </c>
      <c r="B51" s="343"/>
      <c r="C51" s="343"/>
      <c r="D51" s="343"/>
      <c r="E51" s="343"/>
    </row>
    <row r="52" spans="1:5" ht="12.75">
      <c r="A52" s="223" t="s">
        <v>19</v>
      </c>
      <c r="B52" s="224" t="s">
        <v>20</v>
      </c>
      <c r="C52" s="225" t="s">
        <v>22</v>
      </c>
      <c r="D52" s="226">
        <v>1000</v>
      </c>
      <c r="E52" s="227" t="s">
        <v>22</v>
      </c>
    </row>
    <row r="53" spans="1:5" ht="12.75">
      <c r="A53" s="50" t="s">
        <v>413</v>
      </c>
      <c r="B53" s="50" t="s">
        <v>21</v>
      </c>
      <c r="C53" s="170" t="s">
        <v>22</v>
      </c>
      <c r="D53" s="52">
        <v>1000</v>
      </c>
      <c r="E53" s="170" t="s">
        <v>22</v>
      </c>
    </row>
    <row r="54" spans="1:5" ht="12.75">
      <c r="A54" s="50" t="s">
        <v>414</v>
      </c>
      <c r="B54" s="177" t="s">
        <v>21</v>
      </c>
      <c r="C54" s="221"/>
      <c r="D54" s="222">
        <v>1000</v>
      </c>
      <c r="E54" s="255"/>
    </row>
    <row r="55" spans="1:5" ht="12.75">
      <c r="A55" s="50" t="s">
        <v>439</v>
      </c>
      <c r="B55" s="177" t="s">
        <v>21</v>
      </c>
      <c r="C55" s="221"/>
      <c r="D55" s="222">
        <v>1063</v>
      </c>
      <c r="E55" s="255"/>
    </row>
    <row r="56" spans="1:5" ht="13.5" thickBot="1">
      <c r="A56" s="250" t="s">
        <v>440</v>
      </c>
      <c r="B56" s="251" t="s">
        <v>21</v>
      </c>
      <c r="C56" s="252"/>
      <c r="D56" s="253">
        <v>1375</v>
      </c>
      <c r="E56" s="254"/>
    </row>
    <row r="57" spans="1:5" ht="12.75">
      <c r="A57" s="46" t="s">
        <v>442</v>
      </c>
      <c r="B57" s="228"/>
      <c r="C57" s="229"/>
      <c r="D57" s="230"/>
      <c r="E57" s="187" t="s">
        <v>31</v>
      </c>
    </row>
    <row r="58" spans="1:5" ht="12.75">
      <c r="A58" s="1"/>
      <c r="B58" s="228"/>
      <c r="C58" s="229"/>
      <c r="D58" s="230"/>
      <c r="E58" s="11"/>
    </row>
    <row r="59" spans="1:5" ht="18.75">
      <c r="A59" s="1"/>
      <c r="B59" s="228"/>
      <c r="C59" s="229"/>
      <c r="D59" s="284" t="s">
        <v>425</v>
      </c>
      <c r="E59" s="285"/>
    </row>
    <row r="60" spans="1:5" ht="16.5" thickBot="1">
      <c r="A60" s="343" t="s">
        <v>23</v>
      </c>
      <c r="B60" s="343"/>
      <c r="C60" s="343"/>
      <c r="D60" s="343"/>
      <c r="E60" s="343"/>
    </row>
    <row r="61" spans="1:5" ht="13.5" thickTop="1">
      <c r="A61" s="23">
        <v>3</v>
      </c>
      <c r="B61" s="24" t="s">
        <v>10</v>
      </c>
      <c r="C61" s="24">
        <v>10</v>
      </c>
      <c r="D61" s="24">
        <v>202</v>
      </c>
      <c r="E61" s="25">
        <v>2020</v>
      </c>
    </row>
    <row r="62" spans="1:5" ht="13.5" thickBot="1">
      <c r="A62" s="16">
        <v>4</v>
      </c>
      <c r="B62" s="26" t="s">
        <v>10</v>
      </c>
      <c r="C62" s="26">
        <v>13</v>
      </c>
      <c r="D62" s="26">
        <v>202</v>
      </c>
      <c r="E62" s="27">
        <v>2626</v>
      </c>
    </row>
    <row r="63" spans="1:5" ht="13.5" thickTop="1">
      <c r="A63" s="1"/>
      <c r="B63" s="1"/>
      <c r="C63" s="1"/>
      <c r="D63" s="1"/>
      <c r="E63" s="187" t="s">
        <v>31</v>
      </c>
    </row>
    <row r="64" spans="1:5" ht="12.75">
      <c r="A64" s="1"/>
      <c r="B64" s="1"/>
      <c r="C64" s="1"/>
      <c r="D64" s="1"/>
      <c r="E64" s="1"/>
    </row>
    <row r="65" spans="1:6" ht="18.75">
      <c r="A65" s="2"/>
      <c r="B65" s="2"/>
      <c r="C65" s="272" t="s">
        <v>426</v>
      </c>
      <c r="D65" s="273"/>
      <c r="E65" s="273"/>
      <c r="F65" s="125"/>
    </row>
    <row r="66" spans="1:5" ht="16.5" thickBot="1">
      <c r="A66" s="345" t="s">
        <v>24</v>
      </c>
      <c r="B66" s="345"/>
      <c r="C66" s="345"/>
      <c r="D66" s="345"/>
      <c r="E66" s="345"/>
    </row>
    <row r="67" spans="1:5" ht="32.25" thickTop="1">
      <c r="A67" s="19" t="s">
        <v>5</v>
      </c>
      <c r="B67" s="20" t="s">
        <v>6</v>
      </c>
      <c r="C67" s="20" t="s">
        <v>7</v>
      </c>
      <c r="D67" s="20" t="s">
        <v>29</v>
      </c>
      <c r="E67" s="21" t="s">
        <v>30</v>
      </c>
    </row>
    <row r="68" spans="1:5" ht="12.75">
      <c r="A68" s="22">
        <v>1</v>
      </c>
      <c r="B68" s="50" t="s">
        <v>25</v>
      </c>
      <c r="C68" s="50">
        <v>3.1</v>
      </c>
      <c r="D68" s="52">
        <v>292</v>
      </c>
      <c r="E68" s="53">
        <f>C68*D68</f>
        <v>905.2</v>
      </c>
    </row>
    <row r="69" spans="1:5" ht="12.75">
      <c r="A69" s="344">
        <v>1.5</v>
      </c>
      <c r="B69" s="50" t="s">
        <v>26</v>
      </c>
      <c r="C69" s="50">
        <v>5.5</v>
      </c>
      <c r="D69" s="52">
        <v>217</v>
      </c>
      <c r="E69" s="53">
        <f aca="true" t="shared" si="1" ref="E69:E86">C69*D69</f>
        <v>1193.5</v>
      </c>
    </row>
    <row r="70" spans="1:5" ht="12.75">
      <c r="A70" s="342"/>
      <c r="B70" s="50" t="s">
        <v>27</v>
      </c>
      <c r="C70" s="52">
        <v>11.2</v>
      </c>
      <c r="D70" s="52">
        <v>217</v>
      </c>
      <c r="E70" s="53">
        <f t="shared" si="1"/>
        <v>2430.3999999999996</v>
      </c>
    </row>
    <row r="71" spans="1:5" ht="12.75">
      <c r="A71" s="344">
        <v>1.8</v>
      </c>
      <c r="B71" s="50" t="s">
        <v>26</v>
      </c>
      <c r="C71" s="52">
        <v>6.6</v>
      </c>
      <c r="D71" s="52">
        <v>212</v>
      </c>
      <c r="E71" s="53">
        <f t="shared" si="1"/>
        <v>1399.1999999999998</v>
      </c>
    </row>
    <row r="72" spans="1:5" ht="12.75">
      <c r="A72" s="342"/>
      <c r="B72" s="50" t="s">
        <v>27</v>
      </c>
      <c r="C72" s="52">
        <v>13.4</v>
      </c>
      <c r="D72" s="52">
        <v>212</v>
      </c>
      <c r="E72" s="53">
        <f t="shared" si="1"/>
        <v>2840.8</v>
      </c>
    </row>
    <row r="73" spans="1:5" ht="12.75">
      <c r="A73" s="344">
        <v>2</v>
      </c>
      <c r="B73" s="50" t="s">
        <v>26</v>
      </c>
      <c r="C73" s="52">
        <v>7.3</v>
      </c>
      <c r="D73" s="52">
        <v>198</v>
      </c>
      <c r="E73" s="53">
        <f t="shared" si="1"/>
        <v>1445.3999999999999</v>
      </c>
    </row>
    <row r="74" spans="1:5" ht="12.75">
      <c r="A74" s="342"/>
      <c r="B74" s="50" t="s">
        <v>27</v>
      </c>
      <c r="C74" s="52">
        <v>14.9</v>
      </c>
      <c r="D74" s="52">
        <v>198</v>
      </c>
      <c r="E74" s="53">
        <f t="shared" si="1"/>
        <v>2950.2000000000003</v>
      </c>
    </row>
    <row r="75" spans="1:5" ht="12.75">
      <c r="A75" s="344">
        <v>3</v>
      </c>
      <c r="B75" s="50" t="s">
        <v>26</v>
      </c>
      <c r="C75" s="52">
        <v>11</v>
      </c>
      <c r="D75" s="52">
        <v>191</v>
      </c>
      <c r="E75" s="53">
        <f t="shared" si="1"/>
        <v>2101</v>
      </c>
    </row>
    <row r="76" spans="1:5" ht="12.75">
      <c r="A76" s="342"/>
      <c r="B76" s="50" t="s">
        <v>27</v>
      </c>
      <c r="C76" s="52">
        <v>22.3</v>
      </c>
      <c r="D76" s="52">
        <v>191</v>
      </c>
      <c r="E76" s="53">
        <f t="shared" si="1"/>
        <v>4259.3</v>
      </c>
    </row>
    <row r="77" spans="1:5" ht="12.75">
      <c r="A77" s="344">
        <v>4</v>
      </c>
      <c r="B77" s="50" t="s">
        <v>26</v>
      </c>
      <c r="C77" s="52">
        <v>14.6</v>
      </c>
      <c r="D77" s="52">
        <v>191</v>
      </c>
      <c r="E77" s="53">
        <f t="shared" si="1"/>
        <v>2788.6</v>
      </c>
    </row>
    <row r="78" spans="1:5" ht="12.75">
      <c r="A78" s="342"/>
      <c r="B78" s="50" t="s">
        <v>27</v>
      </c>
      <c r="C78" s="52">
        <v>29.8</v>
      </c>
      <c r="D78" s="52">
        <v>191</v>
      </c>
      <c r="E78" s="53">
        <f t="shared" si="1"/>
        <v>5691.8</v>
      </c>
    </row>
    <row r="79" spans="1:5" ht="12.75">
      <c r="A79" s="344">
        <v>5</v>
      </c>
      <c r="B79" s="50" t="s">
        <v>26</v>
      </c>
      <c r="C79" s="52">
        <v>18.6</v>
      </c>
      <c r="D79" s="52">
        <v>191</v>
      </c>
      <c r="E79" s="53">
        <f t="shared" si="1"/>
        <v>3552.6000000000004</v>
      </c>
    </row>
    <row r="80" spans="1:5" ht="12.75">
      <c r="A80" s="342"/>
      <c r="B80" s="50" t="s">
        <v>27</v>
      </c>
      <c r="C80" s="52">
        <v>37.2</v>
      </c>
      <c r="D80" s="52">
        <v>191</v>
      </c>
      <c r="E80" s="53">
        <f t="shared" si="1"/>
        <v>7105.200000000001</v>
      </c>
    </row>
    <row r="81" spans="1:5" ht="12.75">
      <c r="A81" s="344">
        <v>6</v>
      </c>
      <c r="B81" s="50" t="s">
        <v>26</v>
      </c>
      <c r="C81" s="52">
        <v>22</v>
      </c>
      <c r="D81" s="52">
        <v>191</v>
      </c>
      <c r="E81" s="53">
        <f t="shared" si="1"/>
        <v>4202</v>
      </c>
    </row>
    <row r="82" spans="1:5" ht="12.75">
      <c r="A82" s="342"/>
      <c r="B82" s="50" t="s">
        <v>27</v>
      </c>
      <c r="C82" s="52">
        <v>44.6</v>
      </c>
      <c r="D82" s="52">
        <v>191</v>
      </c>
      <c r="E82" s="53">
        <f t="shared" si="1"/>
        <v>8518.6</v>
      </c>
    </row>
    <row r="83" spans="1:5" ht="12.75">
      <c r="A83" s="344">
        <v>8</v>
      </c>
      <c r="B83" s="50" t="s">
        <v>26</v>
      </c>
      <c r="C83" s="52">
        <v>29.3</v>
      </c>
      <c r="D83" s="52">
        <v>191</v>
      </c>
      <c r="E83" s="53">
        <f t="shared" si="1"/>
        <v>5596.3</v>
      </c>
    </row>
    <row r="84" spans="1:5" ht="12.75">
      <c r="A84" s="342"/>
      <c r="B84" s="50" t="s">
        <v>27</v>
      </c>
      <c r="C84" s="52">
        <v>59.5</v>
      </c>
      <c r="D84" s="52">
        <v>191</v>
      </c>
      <c r="E84" s="53">
        <f t="shared" si="1"/>
        <v>11364.5</v>
      </c>
    </row>
    <row r="85" spans="1:5" ht="12.75">
      <c r="A85" s="344">
        <v>10</v>
      </c>
      <c r="B85" s="50" t="s">
        <v>26</v>
      </c>
      <c r="C85" s="52">
        <v>36.6</v>
      </c>
      <c r="D85" s="52">
        <v>191</v>
      </c>
      <c r="E85" s="53">
        <f t="shared" si="1"/>
        <v>6990.6</v>
      </c>
    </row>
    <row r="86" spans="1:5" ht="13.5" thickBot="1">
      <c r="A86" s="346"/>
      <c r="B86" s="26" t="s">
        <v>27</v>
      </c>
      <c r="C86" s="30">
        <v>74.4</v>
      </c>
      <c r="D86" s="30">
        <v>191</v>
      </c>
      <c r="E86" s="55">
        <f t="shared" si="1"/>
        <v>14210.400000000001</v>
      </c>
    </row>
    <row r="87" spans="1:5" ht="13.5" thickTop="1">
      <c r="A87" s="258" t="s">
        <v>443</v>
      </c>
      <c r="E87" s="187" t="s">
        <v>31</v>
      </c>
    </row>
    <row r="89" spans="3:5" ht="18.75">
      <c r="C89" s="266" t="s">
        <v>427</v>
      </c>
      <c r="D89" s="265"/>
      <c r="E89" s="265"/>
    </row>
    <row r="90" spans="1:5" ht="16.5" thickBot="1">
      <c r="A90" s="286" t="s">
        <v>28</v>
      </c>
      <c r="B90" s="286"/>
      <c r="C90" s="286"/>
      <c r="D90" s="286"/>
      <c r="E90" s="286"/>
    </row>
    <row r="91" spans="1:5" ht="13.5" thickTop="1">
      <c r="A91" s="347">
        <v>2</v>
      </c>
      <c r="B91" s="24" t="s">
        <v>26</v>
      </c>
      <c r="C91" s="28">
        <v>7.3</v>
      </c>
      <c r="D91" s="28">
        <v>205</v>
      </c>
      <c r="E91" s="32">
        <f>C91*D91</f>
        <v>1496.5</v>
      </c>
    </row>
    <row r="92" spans="1:5" ht="12.75">
      <c r="A92" s="342"/>
      <c r="B92" s="50" t="s">
        <v>27</v>
      </c>
      <c r="C92" s="52">
        <v>14.9</v>
      </c>
      <c r="D92" s="52">
        <v>205</v>
      </c>
      <c r="E92" s="53">
        <f aca="true" t="shared" si="2" ref="E92:E104">C92*D92</f>
        <v>3054.5</v>
      </c>
    </row>
    <row r="93" spans="1:5" ht="12.75">
      <c r="A93" s="341">
        <v>3</v>
      </c>
      <c r="B93" s="50" t="s">
        <v>26</v>
      </c>
      <c r="C93" s="52">
        <v>11</v>
      </c>
      <c r="D93" s="52">
        <v>198</v>
      </c>
      <c r="E93" s="53">
        <f t="shared" si="2"/>
        <v>2178</v>
      </c>
    </row>
    <row r="94" spans="1:5" ht="12.75">
      <c r="A94" s="342"/>
      <c r="B94" s="50" t="s">
        <v>27</v>
      </c>
      <c r="C94" s="52">
        <v>22.3</v>
      </c>
      <c r="D94" s="52">
        <v>198</v>
      </c>
      <c r="E94" s="53">
        <f t="shared" si="2"/>
        <v>4415.400000000001</v>
      </c>
    </row>
    <row r="95" spans="1:5" ht="12.75">
      <c r="A95" s="341">
        <v>4</v>
      </c>
      <c r="B95" s="50" t="s">
        <v>26</v>
      </c>
      <c r="C95" s="52">
        <v>14.6</v>
      </c>
      <c r="D95" s="52">
        <v>198</v>
      </c>
      <c r="E95" s="53">
        <f t="shared" si="2"/>
        <v>2890.7999999999997</v>
      </c>
    </row>
    <row r="96" spans="1:5" ht="12.75">
      <c r="A96" s="342"/>
      <c r="B96" s="50" t="s">
        <v>27</v>
      </c>
      <c r="C96" s="52">
        <v>29.8</v>
      </c>
      <c r="D96" s="52">
        <v>198</v>
      </c>
      <c r="E96" s="53">
        <f t="shared" si="2"/>
        <v>5900.400000000001</v>
      </c>
    </row>
    <row r="97" spans="1:5" ht="12.75">
      <c r="A97" s="341">
        <v>5</v>
      </c>
      <c r="B97" s="50" t="s">
        <v>26</v>
      </c>
      <c r="C97" s="52">
        <v>18.3</v>
      </c>
      <c r="D97" s="52">
        <v>198</v>
      </c>
      <c r="E97" s="53">
        <f t="shared" si="2"/>
        <v>3623.4</v>
      </c>
    </row>
    <row r="98" spans="1:5" ht="12.75">
      <c r="A98" s="342"/>
      <c r="B98" s="50" t="s">
        <v>27</v>
      </c>
      <c r="C98" s="52">
        <v>37.2</v>
      </c>
      <c r="D98" s="52">
        <v>198</v>
      </c>
      <c r="E98" s="53">
        <f t="shared" si="2"/>
        <v>7365.6</v>
      </c>
    </row>
    <row r="99" spans="1:5" ht="12.75">
      <c r="A99" s="341">
        <v>6</v>
      </c>
      <c r="B99" s="50" t="s">
        <v>26</v>
      </c>
      <c r="C99" s="52">
        <v>22</v>
      </c>
      <c r="D99" s="52">
        <v>198</v>
      </c>
      <c r="E99" s="53">
        <f t="shared" si="2"/>
        <v>4356</v>
      </c>
    </row>
    <row r="100" spans="1:5" ht="12.75">
      <c r="A100" s="342"/>
      <c r="B100" s="50" t="s">
        <v>27</v>
      </c>
      <c r="C100" s="52">
        <v>44.6</v>
      </c>
      <c r="D100" s="52">
        <v>198</v>
      </c>
      <c r="E100" s="53">
        <f t="shared" si="2"/>
        <v>8830.800000000001</v>
      </c>
    </row>
    <row r="101" spans="1:5" ht="12.75">
      <c r="A101" s="341">
        <v>8</v>
      </c>
      <c r="B101" s="50" t="s">
        <v>26</v>
      </c>
      <c r="C101" s="52">
        <v>29.3</v>
      </c>
      <c r="D101" s="52">
        <v>198</v>
      </c>
      <c r="E101" s="53">
        <f t="shared" si="2"/>
        <v>5801.400000000001</v>
      </c>
    </row>
    <row r="102" spans="1:5" ht="12.75">
      <c r="A102" s="342"/>
      <c r="B102" s="50" t="s">
        <v>27</v>
      </c>
      <c r="C102" s="52">
        <v>59.5</v>
      </c>
      <c r="D102" s="52">
        <v>198</v>
      </c>
      <c r="E102" s="53">
        <f t="shared" si="2"/>
        <v>11781</v>
      </c>
    </row>
    <row r="103" spans="1:5" ht="12.75">
      <c r="A103" s="341">
        <v>10</v>
      </c>
      <c r="B103" s="50" t="s">
        <v>26</v>
      </c>
      <c r="C103" s="52">
        <v>36.6</v>
      </c>
      <c r="D103" s="52">
        <v>198</v>
      </c>
      <c r="E103" s="53">
        <f t="shared" si="2"/>
        <v>7246.8</v>
      </c>
    </row>
    <row r="104" spans="1:5" ht="13.5" thickBot="1">
      <c r="A104" s="346"/>
      <c r="B104" s="26" t="s">
        <v>27</v>
      </c>
      <c r="C104" s="30">
        <v>74.4</v>
      </c>
      <c r="D104" s="30">
        <v>198</v>
      </c>
      <c r="E104" s="55">
        <f t="shared" si="2"/>
        <v>14731.2</v>
      </c>
    </row>
    <row r="105" spans="1:5" ht="13.5" thickTop="1">
      <c r="A105" s="258" t="s">
        <v>443</v>
      </c>
      <c r="D105" s="274" t="s">
        <v>31</v>
      </c>
      <c r="E105" s="274"/>
    </row>
    <row r="106" spans="4:5" ht="15.75">
      <c r="D106" s="113"/>
      <c r="E106" s="113"/>
    </row>
    <row r="107" spans="3:5" ht="18.75">
      <c r="C107" s="272" t="s">
        <v>320</v>
      </c>
      <c r="D107" s="265"/>
      <c r="E107" s="265"/>
    </row>
    <row r="108" spans="4:8" ht="15.75">
      <c r="D108" s="113"/>
      <c r="E108" s="113"/>
      <c r="F108" s="11"/>
      <c r="G108" s="11"/>
      <c r="H108" s="11"/>
    </row>
    <row r="109" spans="1:8" ht="16.5" thickBot="1">
      <c r="A109" s="357" t="s">
        <v>318</v>
      </c>
      <c r="B109" s="357"/>
      <c r="C109" s="357"/>
      <c r="D109" s="357"/>
      <c r="E109" s="357"/>
      <c r="F109" s="43"/>
      <c r="G109" s="43"/>
      <c r="H109" s="11"/>
    </row>
    <row r="110" spans="1:8" ht="30" customHeight="1" thickTop="1">
      <c r="A110" s="19" t="s">
        <v>5</v>
      </c>
      <c r="B110" s="20" t="s">
        <v>6</v>
      </c>
      <c r="C110" s="20" t="s">
        <v>7</v>
      </c>
      <c r="D110" s="20" t="s">
        <v>29</v>
      </c>
      <c r="E110" s="21" t="s">
        <v>30</v>
      </c>
      <c r="F110" s="11"/>
      <c r="G110" s="171"/>
      <c r="H110" s="11"/>
    </row>
    <row r="111" spans="1:8" ht="12.75">
      <c r="A111" s="173">
        <v>3</v>
      </c>
      <c r="B111" s="177" t="s">
        <v>319</v>
      </c>
      <c r="C111" s="177">
        <v>22.5</v>
      </c>
      <c r="D111" s="170"/>
      <c r="E111" s="174">
        <v>5050</v>
      </c>
      <c r="F111" s="11"/>
      <c r="G111" s="172"/>
      <c r="H111" s="11"/>
    </row>
    <row r="112" spans="1:9" ht="12.75">
      <c r="A112" s="173">
        <v>4</v>
      </c>
      <c r="B112" s="177" t="s">
        <v>319</v>
      </c>
      <c r="C112" s="177">
        <v>30</v>
      </c>
      <c r="D112" s="170"/>
      <c r="E112" s="174">
        <v>6700</v>
      </c>
      <c r="F112" s="11"/>
      <c r="G112" s="172"/>
      <c r="H112" s="36"/>
      <c r="I112" s="2"/>
    </row>
    <row r="113" spans="1:9" ht="13.5" thickBot="1">
      <c r="A113" s="175">
        <v>5</v>
      </c>
      <c r="B113" s="178" t="s">
        <v>319</v>
      </c>
      <c r="C113" s="178">
        <v>37.5</v>
      </c>
      <c r="D113" s="29"/>
      <c r="E113" s="176">
        <v>8460</v>
      </c>
      <c r="F113" s="11"/>
      <c r="G113" s="172"/>
      <c r="H113" s="36"/>
      <c r="I113" s="2"/>
    </row>
    <row r="114" spans="1:9" ht="13.5" thickTop="1">
      <c r="A114" t="s">
        <v>444</v>
      </c>
      <c r="D114" s="274" t="s">
        <v>31</v>
      </c>
      <c r="E114" s="274"/>
      <c r="F114" s="11"/>
      <c r="G114" s="11"/>
      <c r="H114" s="36"/>
      <c r="I114" s="2"/>
    </row>
    <row r="115" spans="4:9" ht="15.75">
      <c r="D115" s="113"/>
      <c r="E115" s="113"/>
      <c r="F115" s="11"/>
      <c r="G115" s="11"/>
      <c r="H115" s="36"/>
      <c r="I115" s="2"/>
    </row>
    <row r="116" spans="8:9" ht="12.75">
      <c r="H116" s="2"/>
      <c r="I116" s="2"/>
    </row>
    <row r="117" spans="3:9" ht="19.5" thickBot="1">
      <c r="C117" s="272"/>
      <c r="D117" s="272"/>
      <c r="E117" s="122" t="s">
        <v>321</v>
      </c>
      <c r="F117" s="122"/>
      <c r="H117" s="2"/>
      <c r="I117" s="2"/>
    </row>
    <row r="118" spans="2:7" ht="15.75" thickTop="1">
      <c r="B118" s="358" t="s">
        <v>35</v>
      </c>
      <c r="C118" s="359"/>
      <c r="D118" s="360"/>
      <c r="G118" s="2"/>
    </row>
    <row r="119" spans="2:4" ht="12.75">
      <c r="B119" s="18" t="s">
        <v>5</v>
      </c>
      <c r="C119" s="56" t="s">
        <v>33</v>
      </c>
      <c r="D119" s="57" t="s">
        <v>40</v>
      </c>
    </row>
    <row r="120" spans="2:4" ht="12.75">
      <c r="B120" s="14" t="s">
        <v>36</v>
      </c>
      <c r="C120" s="58" t="s">
        <v>37</v>
      </c>
      <c r="D120" s="59">
        <v>900</v>
      </c>
    </row>
    <row r="121" spans="2:4" ht="13.5" thickBot="1">
      <c r="B121" s="17" t="s">
        <v>38</v>
      </c>
      <c r="C121" s="26" t="s">
        <v>37</v>
      </c>
      <c r="D121" s="55">
        <v>1000</v>
      </c>
    </row>
    <row r="122" spans="2:9" ht="13.5" thickTop="1">
      <c r="B122" s="5"/>
      <c r="C122" s="274" t="s">
        <v>31</v>
      </c>
      <c r="D122" s="274"/>
      <c r="I122" s="212"/>
    </row>
    <row r="123" spans="2:4" ht="12.75">
      <c r="B123" s="5"/>
      <c r="C123" s="187"/>
      <c r="D123" s="187"/>
    </row>
    <row r="124" spans="2:5" ht="17.25" customHeight="1" thickBot="1">
      <c r="B124" s="2"/>
      <c r="C124" s="6"/>
      <c r="D124" s="2"/>
      <c r="E124" s="122" t="s">
        <v>322</v>
      </c>
    </row>
    <row r="125" spans="1:4" ht="12.75" customHeight="1">
      <c r="A125" s="354" t="s">
        <v>412</v>
      </c>
      <c r="B125" s="355"/>
      <c r="C125" s="355"/>
      <c r="D125" s="356"/>
    </row>
    <row r="126" spans="1:4" ht="12.75">
      <c r="A126" s="215" t="s">
        <v>88</v>
      </c>
      <c r="B126" s="214" t="s">
        <v>5</v>
      </c>
      <c r="C126" s="211" t="s">
        <v>33</v>
      </c>
      <c r="D126" s="216" t="s">
        <v>40</v>
      </c>
    </row>
    <row r="127" spans="1:4" ht="12.75">
      <c r="A127" s="217" t="s">
        <v>408</v>
      </c>
      <c r="B127" s="213">
        <v>2</v>
      </c>
      <c r="C127" s="219" t="s">
        <v>429</v>
      </c>
      <c r="D127" s="220">
        <v>855</v>
      </c>
    </row>
    <row r="128" spans="1:4" ht="12.75">
      <c r="A128" s="217" t="s">
        <v>407</v>
      </c>
      <c r="B128" s="213">
        <v>3</v>
      </c>
      <c r="C128" s="219" t="s">
        <v>406</v>
      </c>
      <c r="D128" s="220">
        <v>1660</v>
      </c>
    </row>
    <row r="129" spans="1:4" ht="12.75">
      <c r="A129" s="217" t="s">
        <v>409</v>
      </c>
      <c r="B129" s="213">
        <v>3</v>
      </c>
      <c r="C129" s="219" t="s">
        <v>406</v>
      </c>
      <c r="D129" s="220">
        <v>1450</v>
      </c>
    </row>
    <row r="130" spans="1:4" ht="12.75">
      <c r="A130" s="217" t="s">
        <v>409</v>
      </c>
      <c r="B130" s="50">
        <v>5</v>
      </c>
      <c r="C130" s="50" t="s">
        <v>34</v>
      </c>
      <c r="D130" s="119">
        <v>2200</v>
      </c>
    </row>
    <row r="131" spans="1:4" ht="12.75">
      <c r="A131" s="217" t="s">
        <v>407</v>
      </c>
      <c r="B131" s="50">
        <v>5</v>
      </c>
      <c r="C131" s="50" t="s">
        <v>406</v>
      </c>
      <c r="D131" s="119">
        <v>2360</v>
      </c>
    </row>
    <row r="132" spans="1:4" ht="12.75">
      <c r="A132" s="217" t="s">
        <v>410</v>
      </c>
      <c r="B132" s="50">
        <v>6</v>
      </c>
      <c r="C132" s="50" t="s">
        <v>34</v>
      </c>
      <c r="D132" s="119">
        <v>2500</v>
      </c>
    </row>
    <row r="133" spans="1:4" ht="13.5" thickBot="1">
      <c r="A133" s="218" t="s">
        <v>411</v>
      </c>
      <c r="B133" s="120">
        <v>10</v>
      </c>
      <c r="C133" s="120" t="s">
        <v>34</v>
      </c>
      <c r="D133" s="121">
        <v>4090</v>
      </c>
    </row>
    <row r="134" spans="1:4" ht="12.75">
      <c r="A134" s="259"/>
      <c r="C134" s="274" t="s">
        <v>31</v>
      </c>
      <c r="D134" s="274"/>
    </row>
    <row r="135" spans="3:5" ht="18" customHeight="1" thickBot="1">
      <c r="C135" s="113"/>
      <c r="E135" s="122" t="s">
        <v>239</v>
      </c>
    </row>
    <row r="136" spans="2:4" ht="14.25" customHeight="1" thickBot="1" thickTop="1">
      <c r="B136" s="348" t="s">
        <v>404</v>
      </c>
      <c r="C136" s="349"/>
      <c r="D136" s="350"/>
    </row>
    <row r="137" spans="2:4" ht="13.5" thickTop="1">
      <c r="B137" s="179" t="s">
        <v>5</v>
      </c>
      <c r="C137" s="180" t="s">
        <v>33</v>
      </c>
      <c r="D137" s="181" t="s">
        <v>40</v>
      </c>
    </row>
    <row r="138" spans="2:4" ht="12.75">
      <c r="B138" s="14">
        <v>0.5</v>
      </c>
      <c r="C138" s="58" t="s">
        <v>39</v>
      </c>
      <c r="D138" s="59">
        <v>500</v>
      </c>
    </row>
    <row r="139" spans="2:4" ht="12.75">
      <c r="B139" s="15">
        <v>0.6</v>
      </c>
      <c r="C139" s="50" t="s">
        <v>39</v>
      </c>
      <c r="D139" s="53">
        <v>500</v>
      </c>
    </row>
    <row r="140" spans="2:4" ht="12.75">
      <c r="B140" s="208">
        <v>0.75</v>
      </c>
      <c r="C140" s="209" t="s">
        <v>405</v>
      </c>
      <c r="D140" s="210">
        <v>655</v>
      </c>
    </row>
    <row r="141" spans="2:4" ht="13.5" thickBot="1">
      <c r="B141" s="16">
        <v>1</v>
      </c>
      <c r="C141" s="26" t="s">
        <v>39</v>
      </c>
      <c r="D141" s="55">
        <v>800</v>
      </c>
    </row>
    <row r="142" spans="2:5" ht="19.5" thickTop="1">
      <c r="B142" s="2"/>
      <c r="C142" s="274" t="s">
        <v>31</v>
      </c>
      <c r="D142" s="274"/>
      <c r="E142" s="122"/>
    </row>
    <row r="143" spans="1:5" ht="18" customHeight="1" thickBot="1">
      <c r="A143" s="272" t="s">
        <v>415</v>
      </c>
      <c r="B143" s="265"/>
      <c r="C143" s="265"/>
      <c r="D143" s="265"/>
      <c r="E143" s="265"/>
    </row>
    <row r="144" spans="2:4" ht="16.5" thickBot="1" thickTop="1">
      <c r="B144" s="361" t="s">
        <v>41</v>
      </c>
      <c r="C144" s="362"/>
      <c r="D144" s="363"/>
    </row>
    <row r="145" spans="2:4" ht="13.5" customHeight="1" thickBot="1">
      <c r="B145" s="182" t="s">
        <v>88</v>
      </c>
      <c r="C145" s="183" t="s">
        <v>5</v>
      </c>
      <c r="D145" s="184" t="s">
        <v>281</v>
      </c>
    </row>
    <row r="146" spans="2:4" ht="12.75">
      <c r="B146" s="132" t="s">
        <v>268</v>
      </c>
      <c r="C146" s="133" t="s">
        <v>240</v>
      </c>
      <c r="D146" s="134">
        <v>250</v>
      </c>
    </row>
    <row r="147" spans="2:4" ht="12.75">
      <c r="B147" s="135" t="s">
        <v>268</v>
      </c>
      <c r="C147" s="136" t="s">
        <v>241</v>
      </c>
      <c r="D147" s="137">
        <v>225</v>
      </c>
    </row>
    <row r="148" spans="2:4" ht="12.75">
      <c r="B148" s="135" t="s">
        <v>267</v>
      </c>
      <c r="C148" s="136">
        <v>0.5</v>
      </c>
      <c r="D148" s="137">
        <v>372</v>
      </c>
    </row>
    <row r="149" spans="2:4" ht="12.75">
      <c r="B149" s="135" t="s">
        <v>267</v>
      </c>
      <c r="C149" s="136" t="s">
        <v>242</v>
      </c>
      <c r="D149" s="137">
        <v>362</v>
      </c>
    </row>
    <row r="150" spans="2:4" ht="12.75">
      <c r="B150" s="135" t="s">
        <v>267</v>
      </c>
      <c r="C150" s="136" t="s">
        <v>243</v>
      </c>
      <c r="D150" s="137">
        <v>333</v>
      </c>
    </row>
    <row r="151" spans="2:4" ht="13.5" thickBot="1">
      <c r="B151" s="138" t="s">
        <v>267</v>
      </c>
      <c r="C151" s="139" t="s">
        <v>244</v>
      </c>
      <c r="D151" s="140">
        <v>332</v>
      </c>
    </row>
    <row r="152" spans="1:4" ht="13.5" customHeight="1" thickBot="1">
      <c r="A152" s="126"/>
      <c r="B152" s="275" t="s">
        <v>274</v>
      </c>
      <c r="C152" s="276"/>
      <c r="D152" s="277"/>
    </row>
    <row r="153" spans="2:4" ht="12.75">
      <c r="B153" s="135" t="s">
        <v>269</v>
      </c>
      <c r="C153" s="136">
        <v>0.5</v>
      </c>
      <c r="D153" s="137">
        <v>398</v>
      </c>
    </row>
    <row r="154" spans="2:4" ht="12.75">
      <c r="B154" s="135" t="s">
        <v>269</v>
      </c>
      <c r="C154" s="136" t="s">
        <v>242</v>
      </c>
      <c r="D154" s="137">
        <v>387</v>
      </c>
    </row>
    <row r="155" spans="2:4" ht="12.75">
      <c r="B155" s="135" t="s">
        <v>269</v>
      </c>
      <c r="C155" s="136" t="s">
        <v>245</v>
      </c>
      <c r="D155" s="137">
        <v>364</v>
      </c>
    </row>
    <row r="156" spans="2:4" ht="13.5" thickBot="1">
      <c r="B156" s="231" t="s">
        <v>269</v>
      </c>
      <c r="C156" s="145" t="s">
        <v>244</v>
      </c>
      <c r="D156" s="146">
        <v>359</v>
      </c>
    </row>
    <row r="157" spans="2:4" ht="13.5" thickTop="1">
      <c r="B157" s="163"/>
      <c r="C157" s="274" t="s">
        <v>31</v>
      </c>
      <c r="D157" s="274"/>
    </row>
    <row r="158" spans="1:5" ht="19.5" thickBot="1">
      <c r="A158" s="11"/>
      <c r="B158" s="163"/>
      <c r="C158" s="163"/>
      <c r="D158" s="272" t="s">
        <v>416</v>
      </c>
      <c r="E158" s="273"/>
    </row>
    <row r="159" spans="1:4" ht="18" customHeight="1" thickBot="1">
      <c r="A159" s="126"/>
      <c r="B159" s="294" t="s">
        <v>275</v>
      </c>
      <c r="C159" s="295"/>
      <c r="D159" s="296"/>
    </row>
    <row r="160" spans="2:4" ht="12.75">
      <c r="B160" s="132" t="s">
        <v>270</v>
      </c>
      <c r="C160" s="133">
        <v>0.5</v>
      </c>
      <c r="D160" s="134">
        <v>354</v>
      </c>
    </row>
    <row r="161" spans="2:4" ht="12.75">
      <c r="B161" s="135" t="s">
        <v>270</v>
      </c>
      <c r="C161" s="136" t="s">
        <v>246</v>
      </c>
      <c r="D161" s="137">
        <v>307</v>
      </c>
    </row>
    <row r="162" spans="2:4" ht="12.75">
      <c r="B162" s="135" t="s">
        <v>270</v>
      </c>
      <c r="C162" s="136" t="s">
        <v>247</v>
      </c>
      <c r="D162" s="137">
        <v>303</v>
      </c>
    </row>
    <row r="163" spans="2:4" ht="12.75">
      <c r="B163" s="135" t="s">
        <v>271</v>
      </c>
      <c r="C163" s="136">
        <v>0.3</v>
      </c>
      <c r="D163" s="137">
        <v>635</v>
      </c>
    </row>
    <row r="164" spans="2:4" ht="12.75">
      <c r="B164" s="135" t="s">
        <v>271</v>
      </c>
      <c r="C164" s="136">
        <v>0.35</v>
      </c>
      <c r="D164" s="137">
        <v>520</v>
      </c>
    </row>
    <row r="165" spans="2:4" ht="12.75">
      <c r="B165" s="135" t="s">
        <v>271</v>
      </c>
      <c r="C165" s="136">
        <v>0.5</v>
      </c>
      <c r="D165" s="137">
        <v>362</v>
      </c>
    </row>
    <row r="166" spans="2:4" ht="12.75">
      <c r="B166" s="135" t="s">
        <v>271</v>
      </c>
      <c r="C166" s="136" t="s">
        <v>246</v>
      </c>
      <c r="D166" s="137">
        <v>352</v>
      </c>
    </row>
    <row r="167" spans="2:4" ht="12.75">
      <c r="B167" s="135" t="s">
        <v>271</v>
      </c>
      <c r="C167" s="136" t="s">
        <v>245</v>
      </c>
      <c r="D167" s="137">
        <v>324</v>
      </c>
    </row>
    <row r="168" spans="2:4" ht="13.5" thickBot="1">
      <c r="B168" s="138" t="s">
        <v>271</v>
      </c>
      <c r="C168" s="139" t="s">
        <v>248</v>
      </c>
      <c r="D168" s="140">
        <v>314</v>
      </c>
    </row>
    <row r="169" spans="1:4" ht="21.75" customHeight="1">
      <c r="A169" s="128"/>
      <c r="B169" s="351" t="s">
        <v>403</v>
      </c>
      <c r="C169" s="352"/>
      <c r="D169" s="352"/>
    </row>
    <row r="170" spans="1:4" ht="25.5" customHeight="1">
      <c r="A170" s="128"/>
      <c r="B170" s="353"/>
      <c r="C170" s="353"/>
      <c r="D170" s="353"/>
    </row>
    <row r="171" spans="1:4" ht="12.75">
      <c r="A171" s="127"/>
      <c r="B171" s="141"/>
      <c r="C171" s="274" t="s">
        <v>31</v>
      </c>
      <c r="D171" s="283"/>
    </row>
    <row r="172" spans="1:4" ht="12.75">
      <c r="A172" s="127"/>
      <c r="B172" s="141"/>
      <c r="C172" s="187"/>
      <c r="D172" s="207"/>
    </row>
    <row r="173" spans="1:4" ht="12.75">
      <c r="A173" s="127"/>
      <c r="B173" s="141"/>
      <c r="C173" s="187"/>
      <c r="D173" s="207"/>
    </row>
    <row r="174" spans="1:5" ht="19.5" thickBot="1">
      <c r="A174" s="272" t="s">
        <v>417</v>
      </c>
      <c r="B174" s="265"/>
      <c r="C174" s="265"/>
      <c r="D174" s="265"/>
      <c r="E174" s="265"/>
    </row>
    <row r="175" spans="2:5" ht="17.25" thickBot="1" thickTop="1">
      <c r="B175" s="262" t="s">
        <v>278</v>
      </c>
      <c r="C175" s="292"/>
      <c r="D175" s="293"/>
      <c r="E175" s="161"/>
    </row>
    <row r="176" spans="2:5" ht="16.5" thickBot="1">
      <c r="B176" s="158" t="s">
        <v>88</v>
      </c>
      <c r="C176" s="159" t="s">
        <v>5</v>
      </c>
      <c r="D176" s="160" t="s">
        <v>277</v>
      </c>
      <c r="E176" s="161"/>
    </row>
    <row r="177" spans="2:5" ht="15.75">
      <c r="B177" s="142" t="s">
        <v>254</v>
      </c>
      <c r="C177" s="136" t="s">
        <v>253</v>
      </c>
      <c r="D177" s="137">
        <v>503</v>
      </c>
      <c r="E177" s="161"/>
    </row>
    <row r="178" spans="2:5" ht="15.75">
      <c r="B178" s="143" t="s">
        <v>255</v>
      </c>
      <c r="C178" s="136" t="s">
        <v>253</v>
      </c>
      <c r="D178" s="137">
        <v>416</v>
      </c>
      <c r="E178" s="161"/>
    </row>
    <row r="179" spans="2:5" ht="16.5" thickBot="1">
      <c r="B179" s="144" t="s">
        <v>256</v>
      </c>
      <c r="C179" s="145" t="s">
        <v>253</v>
      </c>
      <c r="D179" s="146">
        <v>407</v>
      </c>
      <c r="E179" s="161"/>
    </row>
    <row r="180" spans="2:5" ht="16.5" thickTop="1">
      <c r="B180" s="237"/>
      <c r="C180" s="274" t="s">
        <v>31</v>
      </c>
      <c r="D180" s="283"/>
      <c r="E180" s="161"/>
    </row>
    <row r="181" spans="2:9" ht="19.5" thickBot="1">
      <c r="B181" s="141"/>
      <c r="C181" s="123"/>
      <c r="D181" s="124"/>
      <c r="E181" s="122" t="s">
        <v>418</v>
      </c>
      <c r="F181" s="4"/>
      <c r="G181" s="4"/>
      <c r="H181" s="4"/>
      <c r="I181" s="4"/>
    </row>
    <row r="182" spans="1:4" ht="17.25" thickBot="1" thickTop="1">
      <c r="A182" s="129"/>
      <c r="B182" s="262" t="s">
        <v>276</v>
      </c>
      <c r="C182" s="263"/>
      <c r="D182" s="264"/>
    </row>
    <row r="183" spans="1:4" ht="16.5" thickBot="1">
      <c r="A183" s="130"/>
      <c r="B183" s="158" t="s">
        <v>88</v>
      </c>
      <c r="C183" s="159" t="s">
        <v>5</v>
      </c>
      <c r="D183" s="160" t="s">
        <v>277</v>
      </c>
    </row>
    <row r="184" spans="2:4" ht="12.75">
      <c r="B184" s="135" t="s">
        <v>272</v>
      </c>
      <c r="C184" s="136">
        <v>0.1</v>
      </c>
      <c r="D184" s="137">
        <v>592</v>
      </c>
    </row>
    <row r="185" spans="2:4" ht="12.75">
      <c r="B185" s="135" t="s">
        <v>272</v>
      </c>
      <c r="C185" s="136">
        <v>0.2</v>
      </c>
      <c r="D185" s="137">
        <v>575</v>
      </c>
    </row>
    <row r="186" spans="2:4" ht="12.75">
      <c r="B186" s="135" t="s">
        <v>272</v>
      </c>
      <c r="C186" s="136">
        <v>0.3</v>
      </c>
      <c r="D186" s="137">
        <v>518</v>
      </c>
    </row>
    <row r="187" spans="2:4" ht="12.75">
      <c r="B187" s="135" t="s">
        <v>272</v>
      </c>
      <c r="C187" s="136">
        <v>0.4</v>
      </c>
      <c r="D187" s="137">
        <v>341</v>
      </c>
    </row>
    <row r="188" spans="2:4" ht="12.75">
      <c r="B188" s="135" t="s">
        <v>272</v>
      </c>
      <c r="C188" s="136" t="s">
        <v>249</v>
      </c>
      <c r="D188" s="137">
        <v>200</v>
      </c>
    </row>
    <row r="189" spans="2:4" ht="12.75">
      <c r="B189" s="135" t="s">
        <v>272</v>
      </c>
      <c r="C189" s="136" t="s">
        <v>242</v>
      </c>
      <c r="D189" s="137">
        <v>187</v>
      </c>
    </row>
    <row r="190" spans="2:4" ht="12.75">
      <c r="B190" s="135" t="s">
        <v>272</v>
      </c>
      <c r="C190" s="136" t="s">
        <v>245</v>
      </c>
      <c r="D190" s="137">
        <v>173</v>
      </c>
    </row>
    <row r="191" spans="2:4" ht="12.75">
      <c r="B191" s="135" t="s">
        <v>272</v>
      </c>
      <c r="C191" s="136" t="s">
        <v>250</v>
      </c>
      <c r="D191" s="137">
        <v>171</v>
      </c>
    </row>
    <row r="192" spans="2:4" ht="12.75">
      <c r="B192" s="135" t="s">
        <v>273</v>
      </c>
      <c r="C192" s="136" t="s">
        <v>242</v>
      </c>
      <c r="D192" s="137">
        <v>186</v>
      </c>
    </row>
    <row r="193" spans="2:4" ht="12.75">
      <c r="B193" s="135" t="s">
        <v>273</v>
      </c>
      <c r="C193" s="136" t="s">
        <v>245</v>
      </c>
      <c r="D193" s="137">
        <v>171</v>
      </c>
    </row>
    <row r="194" spans="2:4" ht="13.5" thickBot="1">
      <c r="B194" s="138" t="s">
        <v>273</v>
      </c>
      <c r="C194" s="139" t="s">
        <v>251</v>
      </c>
      <c r="D194" s="140">
        <v>170</v>
      </c>
    </row>
    <row r="195" spans="1:4" ht="13.5" thickBot="1">
      <c r="A195" s="127"/>
      <c r="B195" s="282" t="s">
        <v>252</v>
      </c>
      <c r="C195" s="267"/>
      <c r="D195" s="261"/>
    </row>
    <row r="196" spans="1:4" ht="13.5" thickTop="1">
      <c r="A196" s="127"/>
      <c r="B196" s="237"/>
      <c r="C196" s="274" t="s">
        <v>31</v>
      </c>
      <c r="D196" s="283"/>
    </row>
    <row r="197" spans="1:5" ht="19.5" thickBot="1">
      <c r="A197" s="127"/>
      <c r="B197" s="141"/>
      <c r="C197" s="141"/>
      <c r="D197" s="141"/>
      <c r="E197" s="103" t="s">
        <v>419</v>
      </c>
    </row>
    <row r="198" spans="1:4" ht="17.25" thickBot="1" thickTop="1">
      <c r="A198" s="129"/>
      <c r="B198" s="262" t="s">
        <v>279</v>
      </c>
      <c r="C198" s="292"/>
      <c r="D198" s="293"/>
    </row>
    <row r="199" spans="1:4" ht="32.25" thickBot="1">
      <c r="A199" s="129"/>
      <c r="B199" s="158" t="s">
        <v>88</v>
      </c>
      <c r="C199" s="159" t="s">
        <v>282</v>
      </c>
      <c r="D199" s="160" t="s">
        <v>277</v>
      </c>
    </row>
    <row r="200" spans="1:4" ht="12.75">
      <c r="A200" s="11"/>
      <c r="B200" s="147" t="s">
        <v>257</v>
      </c>
      <c r="C200" s="133" t="s">
        <v>258</v>
      </c>
      <c r="D200" s="148">
        <v>142</v>
      </c>
    </row>
    <row r="201" spans="1:4" ht="12.75">
      <c r="A201" s="11"/>
      <c r="B201" s="149" t="s">
        <v>259</v>
      </c>
      <c r="C201" s="136" t="s">
        <v>258</v>
      </c>
      <c r="D201" s="150">
        <v>122</v>
      </c>
    </row>
    <row r="202" spans="1:4" ht="12.75">
      <c r="A202" s="11"/>
      <c r="B202" s="149" t="s">
        <v>402</v>
      </c>
      <c r="C202" s="136" t="s">
        <v>260</v>
      </c>
      <c r="D202" s="150">
        <v>200</v>
      </c>
    </row>
    <row r="203" spans="1:4" ht="13.5" thickBot="1">
      <c r="A203" s="11"/>
      <c r="B203" s="151" t="s">
        <v>401</v>
      </c>
      <c r="C203" s="145" t="s">
        <v>260</v>
      </c>
      <c r="D203" s="152">
        <v>200</v>
      </c>
    </row>
    <row r="204" spans="1:4" ht="13.5" thickTop="1">
      <c r="A204" s="11"/>
      <c r="B204" s="232"/>
      <c r="C204" s="274" t="s">
        <v>31</v>
      </c>
      <c r="D204" s="283"/>
    </row>
    <row r="205" spans="1:5" ht="19.5" thickBot="1">
      <c r="A205" s="11"/>
      <c r="B205" s="232"/>
      <c r="C205" s="163"/>
      <c r="D205" s="272" t="s">
        <v>420</v>
      </c>
      <c r="E205" s="273"/>
    </row>
    <row r="206" spans="1:4" ht="17.25" thickBot="1" thickTop="1">
      <c r="A206" s="131"/>
      <c r="B206" s="291" t="s">
        <v>261</v>
      </c>
      <c r="C206" s="292"/>
      <c r="D206" s="293"/>
    </row>
    <row r="207" spans="1:4" ht="12.75">
      <c r="A207" s="11"/>
      <c r="B207" s="147" t="s">
        <v>262</v>
      </c>
      <c r="C207" s="133" t="s">
        <v>22</v>
      </c>
      <c r="D207" s="148">
        <v>150</v>
      </c>
    </row>
    <row r="208" spans="1:4" ht="15.75" customHeight="1" thickBot="1">
      <c r="A208" s="11"/>
      <c r="B208" s="231" t="s">
        <v>263</v>
      </c>
      <c r="C208" s="145" t="s">
        <v>22</v>
      </c>
      <c r="D208" s="152">
        <v>150</v>
      </c>
    </row>
    <row r="209" spans="1:4" ht="15.75" customHeight="1" thickTop="1">
      <c r="A209" s="11"/>
      <c r="B209" s="163"/>
      <c r="C209" s="274" t="s">
        <v>31</v>
      </c>
      <c r="D209" s="283"/>
    </row>
    <row r="210" spans="1:5" ht="15.75" customHeight="1" thickBot="1">
      <c r="A210" s="11"/>
      <c r="B210" s="163"/>
      <c r="C210" s="163"/>
      <c r="D210" s="114"/>
      <c r="E210" s="122" t="s">
        <v>421</v>
      </c>
    </row>
    <row r="211" spans="1:4" ht="16.5" thickBot="1">
      <c r="A211" s="129"/>
      <c r="B211" s="279" t="s">
        <v>280</v>
      </c>
      <c r="C211" s="280"/>
      <c r="D211" s="281"/>
    </row>
    <row r="212" spans="1:4" ht="12.75">
      <c r="A212" s="11"/>
      <c r="B212" s="147" t="s">
        <v>264</v>
      </c>
      <c r="C212" s="133" t="s">
        <v>265</v>
      </c>
      <c r="D212" s="148">
        <v>140</v>
      </c>
    </row>
    <row r="213" spans="1:4" ht="13.5" thickBot="1">
      <c r="A213" s="11"/>
      <c r="B213" s="151" t="s">
        <v>266</v>
      </c>
      <c r="C213" s="145" t="s">
        <v>445</v>
      </c>
      <c r="D213" s="152">
        <v>150</v>
      </c>
    </row>
    <row r="214" spans="1:4" ht="13.5" thickTop="1">
      <c r="A214" s="11"/>
      <c r="B214" s="232"/>
      <c r="C214" s="274" t="s">
        <v>31</v>
      </c>
      <c r="D214" s="283"/>
    </row>
    <row r="215" spans="1:5" ht="19.5" thickBot="1">
      <c r="A215" s="11"/>
      <c r="B215" s="123"/>
      <c r="E215" s="103" t="s">
        <v>422</v>
      </c>
    </row>
    <row r="216" spans="2:4" ht="16.5" thickBot="1">
      <c r="B216" s="279" t="s">
        <v>331</v>
      </c>
      <c r="C216" s="280"/>
      <c r="D216" s="281"/>
    </row>
    <row r="217" spans="2:4" ht="12.75">
      <c r="B217" s="147" t="s">
        <v>330</v>
      </c>
      <c r="C217" s="133" t="s">
        <v>332</v>
      </c>
      <c r="D217" s="148">
        <v>832</v>
      </c>
    </row>
    <row r="218" spans="2:4" ht="12.75">
      <c r="B218" s="149" t="s">
        <v>330</v>
      </c>
      <c r="C218" s="136" t="s">
        <v>333</v>
      </c>
      <c r="D218" s="150">
        <v>1870</v>
      </c>
    </row>
    <row r="219" spans="2:4" ht="12.75">
      <c r="B219" s="188" t="s">
        <v>334</v>
      </c>
      <c r="C219" s="189" t="s">
        <v>335</v>
      </c>
      <c r="D219" s="190">
        <v>498</v>
      </c>
    </row>
    <row r="220" spans="2:4" ht="13.5" thickBot="1">
      <c r="B220" s="151" t="s">
        <v>334</v>
      </c>
      <c r="C220" s="145" t="s">
        <v>336</v>
      </c>
      <c r="D220" s="152">
        <v>1027</v>
      </c>
    </row>
    <row r="221" spans="2:4" ht="15.75" thickTop="1">
      <c r="B221" s="123"/>
      <c r="C221" s="274" t="s">
        <v>31</v>
      </c>
      <c r="D221" s="283"/>
    </row>
    <row r="222" spans="2:4" ht="15">
      <c r="B222" s="123"/>
      <c r="C222" s="123"/>
      <c r="D222" s="124"/>
    </row>
    <row r="223" spans="1:4" ht="15.75">
      <c r="A223" s="3" t="s">
        <v>231</v>
      </c>
      <c r="B223" s="123"/>
      <c r="C223" s="123"/>
      <c r="D223" s="124"/>
    </row>
    <row r="224" spans="1:4" ht="15.75">
      <c r="A224" s="3" t="s">
        <v>233</v>
      </c>
      <c r="B224" s="3"/>
      <c r="C224" s="4"/>
      <c r="D224" s="124"/>
    </row>
    <row r="225" spans="1:4" ht="15.75">
      <c r="A225" s="370" t="s">
        <v>325</v>
      </c>
      <c r="B225" s="370"/>
      <c r="C225" s="265"/>
      <c r="D225" s="124"/>
    </row>
    <row r="226" spans="1:4" ht="15.75">
      <c r="A226" s="3"/>
      <c r="B226" s="3"/>
      <c r="C226" s="4"/>
      <c r="D226" s="124"/>
    </row>
    <row r="227" ht="19.5" thickBot="1">
      <c r="E227" s="103" t="s">
        <v>234</v>
      </c>
    </row>
    <row r="228" spans="1:5" ht="32.25" thickTop="1">
      <c r="A228" s="49" t="s">
        <v>88</v>
      </c>
      <c r="B228" s="37" t="s">
        <v>89</v>
      </c>
      <c r="C228" s="105" t="s">
        <v>94</v>
      </c>
      <c r="D228" s="104" t="s">
        <v>92</v>
      </c>
      <c r="E228" s="104" t="s">
        <v>237</v>
      </c>
    </row>
    <row r="229" spans="1:5" ht="12.75">
      <c r="A229" s="371" t="s">
        <v>86</v>
      </c>
      <c r="B229" s="71" t="s">
        <v>43</v>
      </c>
      <c r="C229" s="72">
        <v>0.4</v>
      </c>
      <c r="D229" s="106">
        <v>929</v>
      </c>
      <c r="E229" s="153">
        <f>D229*C229</f>
        <v>371.6</v>
      </c>
    </row>
    <row r="230" spans="1:5" ht="12.75">
      <c r="A230" s="366"/>
      <c r="B230" s="71" t="s">
        <v>44</v>
      </c>
      <c r="C230" s="72">
        <v>0.6</v>
      </c>
      <c r="D230" s="106">
        <v>929</v>
      </c>
      <c r="E230" s="153">
        <f aca="true" t="shared" si="3" ref="E230:E267">D230*C230</f>
        <v>557.4</v>
      </c>
    </row>
    <row r="231" spans="1:5" ht="12.75">
      <c r="A231" s="366"/>
      <c r="B231" s="71" t="s">
        <v>45</v>
      </c>
      <c r="C231" s="72">
        <v>0.8</v>
      </c>
      <c r="D231" s="106">
        <v>929</v>
      </c>
      <c r="E231" s="153">
        <f t="shared" si="3"/>
        <v>743.2</v>
      </c>
    </row>
    <row r="232" spans="1:5" ht="12.75">
      <c r="A232" s="366"/>
      <c r="B232" s="71" t="s">
        <v>46</v>
      </c>
      <c r="C232" s="72">
        <v>1.2</v>
      </c>
      <c r="D232" s="106">
        <v>929</v>
      </c>
      <c r="E232" s="153">
        <f t="shared" si="3"/>
        <v>1114.8</v>
      </c>
    </row>
    <row r="233" spans="1:5" ht="12.75">
      <c r="A233" s="366"/>
      <c r="B233" s="71" t="s">
        <v>47</v>
      </c>
      <c r="C233" s="72">
        <v>2.4</v>
      </c>
      <c r="D233" s="106">
        <v>929</v>
      </c>
      <c r="E233" s="153">
        <f t="shared" si="3"/>
        <v>2229.6</v>
      </c>
    </row>
    <row r="234" spans="1:5" ht="12.75">
      <c r="A234" s="366"/>
      <c r="B234" s="71" t="s">
        <v>48</v>
      </c>
      <c r="C234" s="72">
        <v>3</v>
      </c>
      <c r="D234" s="106">
        <v>929</v>
      </c>
      <c r="E234" s="153">
        <f t="shared" si="3"/>
        <v>2787</v>
      </c>
    </row>
    <row r="235" spans="1:5" ht="12.75">
      <c r="A235" s="366"/>
      <c r="B235" s="71" t="s">
        <v>49</v>
      </c>
      <c r="C235" s="72">
        <v>3.6</v>
      </c>
      <c r="D235" s="106">
        <v>929</v>
      </c>
      <c r="E235" s="153">
        <f t="shared" si="3"/>
        <v>3344.4</v>
      </c>
    </row>
    <row r="236" spans="1:5" ht="12.75">
      <c r="A236" s="366"/>
      <c r="B236" s="71" t="s">
        <v>50</v>
      </c>
      <c r="C236" s="72">
        <v>4.8</v>
      </c>
      <c r="D236" s="106">
        <v>929</v>
      </c>
      <c r="E236" s="153">
        <f t="shared" si="3"/>
        <v>4459.2</v>
      </c>
    </row>
    <row r="237" spans="1:5" ht="12.75">
      <c r="A237" s="366"/>
      <c r="B237" s="71" t="s">
        <v>51</v>
      </c>
      <c r="C237" s="72">
        <v>6</v>
      </c>
      <c r="D237" s="106">
        <v>929</v>
      </c>
      <c r="E237" s="153">
        <f t="shared" si="3"/>
        <v>5574</v>
      </c>
    </row>
    <row r="238" spans="1:5" ht="12.75">
      <c r="A238" s="366"/>
      <c r="B238" s="71" t="s">
        <v>52</v>
      </c>
      <c r="C238" s="72">
        <v>9</v>
      </c>
      <c r="D238" s="106">
        <v>929</v>
      </c>
      <c r="E238" s="153">
        <f t="shared" si="3"/>
        <v>8361</v>
      </c>
    </row>
    <row r="239" spans="1:5" ht="12.75">
      <c r="A239" s="366"/>
      <c r="B239" s="71" t="s">
        <v>53</v>
      </c>
      <c r="C239" s="72">
        <v>12</v>
      </c>
      <c r="D239" s="106">
        <v>929</v>
      </c>
      <c r="E239" s="153">
        <f t="shared" si="3"/>
        <v>11148</v>
      </c>
    </row>
    <row r="240" spans="1:5" ht="13.5" thickBot="1">
      <c r="A240" s="368"/>
      <c r="B240" s="110" t="s">
        <v>54</v>
      </c>
      <c r="C240" s="111">
        <v>24</v>
      </c>
      <c r="D240" s="256">
        <v>929</v>
      </c>
      <c r="E240" s="154">
        <f t="shared" si="3"/>
        <v>22296</v>
      </c>
    </row>
    <row r="241" spans="1:5" ht="12.75">
      <c r="A241" s="366" t="s">
        <v>85</v>
      </c>
      <c r="B241" s="107" t="s">
        <v>55</v>
      </c>
      <c r="C241" s="108">
        <v>1.87</v>
      </c>
      <c r="D241" s="109">
        <v>929</v>
      </c>
      <c r="E241" s="156">
        <f t="shared" si="3"/>
        <v>1737.23</v>
      </c>
    </row>
    <row r="242" spans="1:5" ht="12.75">
      <c r="A242" s="366"/>
      <c r="B242" s="71" t="s">
        <v>56</v>
      </c>
      <c r="C242" s="72">
        <v>2.09</v>
      </c>
      <c r="D242" s="106">
        <v>929</v>
      </c>
      <c r="E242" s="153">
        <f t="shared" si="3"/>
        <v>1941.61</v>
      </c>
    </row>
    <row r="243" spans="1:5" ht="12.75">
      <c r="A243" s="366"/>
      <c r="B243" s="71" t="s">
        <v>57</v>
      </c>
      <c r="C243" s="72">
        <v>2.6</v>
      </c>
      <c r="D243" s="106">
        <v>929</v>
      </c>
      <c r="E243" s="153">
        <f t="shared" si="3"/>
        <v>2415.4</v>
      </c>
    </row>
    <row r="244" spans="1:5" ht="12.75">
      <c r="A244" s="366"/>
      <c r="B244" s="71" t="s">
        <v>58</v>
      </c>
      <c r="C244" s="72">
        <v>3</v>
      </c>
      <c r="D244" s="106">
        <v>929</v>
      </c>
      <c r="E244" s="153">
        <f t="shared" si="3"/>
        <v>2787</v>
      </c>
    </row>
    <row r="245" spans="1:5" ht="12.75">
      <c r="A245" s="366"/>
      <c r="B245" s="71" t="s">
        <v>59</v>
      </c>
      <c r="C245" s="72">
        <v>3.4</v>
      </c>
      <c r="D245" s="106">
        <v>929</v>
      </c>
      <c r="E245" s="153">
        <f t="shared" si="3"/>
        <v>3158.6</v>
      </c>
    </row>
    <row r="246" spans="1:5" ht="12.75">
      <c r="A246" s="366"/>
      <c r="B246" s="71" t="s">
        <v>60</v>
      </c>
      <c r="C246" s="72">
        <v>3.9</v>
      </c>
      <c r="D246" s="106">
        <v>929</v>
      </c>
      <c r="E246" s="153">
        <f t="shared" si="3"/>
        <v>3623.1</v>
      </c>
    </row>
    <row r="247" spans="1:5" ht="12.75">
      <c r="A247" s="366"/>
      <c r="B247" s="71" t="s">
        <v>61</v>
      </c>
      <c r="C247" s="72">
        <v>5</v>
      </c>
      <c r="D247" s="106">
        <v>929</v>
      </c>
      <c r="E247" s="153">
        <f t="shared" si="3"/>
        <v>4645</v>
      </c>
    </row>
    <row r="248" spans="1:5" ht="12.75">
      <c r="A248" s="366"/>
      <c r="B248" s="71" t="s">
        <v>62</v>
      </c>
      <c r="C248" s="72">
        <v>5.75</v>
      </c>
      <c r="D248" s="106">
        <v>929</v>
      </c>
      <c r="E248" s="153">
        <f t="shared" si="3"/>
        <v>5341.75</v>
      </c>
    </row>
    <row r="249" spans="1:5" ht="12.75">
      <c r="A249" s="366"/>
      <c r="B249" s="71" t="s">
        <v>63</v>
      </c>
      <c r="C249" s="72">
        <v>6.8</v>
      </c>
      <c r="D249" s="106">
        <v>929</v>
      </c>
      <c r="E249" s="153">
        <f t="shared" si="3"/>
        <v>6317.2</v>
      </c>
    </row>
    <row r="250" spans="1:5" ht="12.75">
      <c r="A250" s="366"/>
      <c r="B250" s="71" t="s">
        <v>64</v>
      </c>
      <c r="C250" s="72">
        <v>7.05</v>
      </c>
      <c r="D250" s="106">
        <v>929</v>
      </c>
      <c r="E250" s="153">
        <f t="shared" si="3"/>
        <v>6549.45</v>
      </c>
    </row>
    <row r="251" spans="1:5" ht="12.75">
      <c r="A251" s="366"/>
      <c r="B251" s="71" t="s">
        <v>65</v>
      </c>
      <c r="C251" s="72">
        <v>10.8</v>
      </c>
      <c r="D251" s="106">
        <v>929</v>
      </c>
      <c r="E251" s="153">
        <f t="shared" si="3"/>
        <v>10033.2</v>
      </c>
    </row>
    <row r="252" spans="1:5" ht="13.5" thickBot="1">
      <c r="A252" s="366"/>
      <c r="B252" s="241" t="s">
        <v>66</v>
      </c>
      <c r="C252" s="242">
        <v>15</v>
      </c>
      <c r="D252" s="106">
        <v>929</v>
      </c>
      <c r="E252" s="243">
        <f t="shared" si="3"/>
        <v>13935</v>
      </c>
    </row>
    <row r="253" spans="1:5" ht="12.75">
      <c r="A253" s="367" t="s">
        <v>90</v>
      </c>
      <c r="B253" s="78" t="s">
        <v>67</v>
      </c>
      <c r="C253" s="112">
        <v>0.46</v>
      </c>
      <c r="D253" s="244">
        <v>1040</v>
      </c>
      <c r="E253" s="155">
        <f t="shared" si="3"/>
        <v>478.40000000000003</v>
      </c>
    </row>
    <row r="254" spans="1:5" ht="12.75">
      <c r="A254" s="366"/>
      <c r="B254" s="71" t="s">
        <v>68</v>
      </c>
      <c r="C254" s="72">
        <v>1.13</v>
      </c>
      <c r="D254" s="106">
        <v>1040</v>
      </c>
      <c r="E254" s="153">
        <f t="shared" si="3"/>
        <v>1175.1999999999998</v>
      </c>
    </row>
    <row r="255" spans="1:5" ht="12.75">
      <c r="A255" s="366"/>
      <c r="B255" s="71" t="s">
        <v>69</v>
      </c>
      <c r="C255" s="72">
        <v>2.5</v>
      </c>
      <c r="D255" s="106">
        <v>1040</v>
      </c>
      <c r="E255" s="153">
        <f t="shared" si="3"/>
        <v>2600</v>
      </c>
    </row>
    <row r="256" spans="1:5" ht="13.5" thickBot="1">
      <c r="A256" s="368"/>
      <c r="B256" s="110" t="s">
        <v>70</v>
      </c>
      <c r="C256" s="111">
        <v>4.43</v>
      </c>
      <c r="D256" s="257">
        <v>1040</v>
      </c>
      <c r="E256" s="154">
        <f t="shared" si="3"/>
        <v>4607.2</v>
      </c>
    </row>
    <row r="257" spans="1:5" ht="12.75">
      <c r="A257" s="367" t="s">
        <v>91</v>
      </c>
      <c r="B257" s="78" t="s">
        <v>71</v>
      </c>
      <c r="C257" s="112">
        <v>0.07</v>
      </c>
      <c r="D257" s="244">
        <v>929</v>
      </c>
      <c r="E257" s="155">
        <f t="shared" si="3"/>
        <v>65.03</v>
      </c>
    </row>
    <row r="258" spans="1:5" ht="12.75">
      <c r="A258" s="366"/>
      <c r="B258" s="71" t="s">
        <v>72</v>
      </c>
      <c r="C258" s="72">
        <v>0.16</v>
      </c>
      <c r="D258" s="106">
        <v>929</v>
      </c>
      <c r="E258" s="153">
        <f t="shared" si="3"/>
        <v>148.64000000000001</v>
      </c>
    </row>
    <row r="259" spans="1:5" ht="12.75">
      <c r="A259" s="366"/>
      <c r="B259" s="71" t="s">
        <v>73</v>
      </c>
      <c r="C259" s="72">
        <v>0.28</v>
      </c>
      <c r="D259" s="106">
        <v>929</v>
      </c>
      <c r="E259" s="153">
        <f t="shared" si="3"/>
        <v>260.12</v>
      </c>
    </row>
    <row r="260" spans="1:5" ht="12.75">
      <c r="A260" s="366"/>
      <c r="B260" s="71" t="s">
        <v>74</v>
      </c>
      <c r="C260" s="72">
        <v>0.46</v>
      </c>
      <c r="D260" s="106">
        <v>929</v>
      </c>
      <c r="E260" s="153">
        <f t="shared" si="3"/>
        <v>427.34000000000003</v>
      </c>
    </row>
    <row r="261" spans="1:5" ht="12.75">
      <c r="A261" s="366"/>
      <c r="B261" s="71" t="s">
        <v>75</v>
      </c>
      <c r="C261" s="72">
        <v>0.64</v>
      </c>
      <c r="D261" s="106">
        <v>929</v>
      </c>
      <c r="E261" s="153">
        <f t="shared" si="3"/>
        <v>594.5600000000001</v>
      </c>
    </row>
    <row r="262" spans="1:5" ht="12.75">
      <c r="A262" s="366"/>
      <c r="B262" s="71" t="s">
        <v>68</v>
      </c>
      <c r="C262" s="72">
        <v>1.13</v>
      </c>
      <c r="D262" s="106">
        <v>929</v>
      </c>
      <c r="E262" s="153">
        <f t="shared" si="3"/>
        <v>1049.77</v>
      </c>
    </row>
    <row r="263" spans="1:5" ht="12.75">
      <c r="A263" s="366"/>
      <c r="B263" s="71" t="s">
        <v>76</v>
      </c>
      <c r="C263" s="72">
        <v>1.75</v>
      </c>
      <c r="D263" s="106">
        <v>929</v>
      </c>
      <c r="E263" s="153">
        <f t="shared" si="3"/>
        <v>1625.75</v>
      </c>
    </row>
    <row r="264" spans="1:5" ht="12.75">
      <c r="A264" s="366"/>
      <c r="B264" s="71" t="s">
        <v>69</v>
      </c>
      <c r="C264" s="72">
        <v>2.5</v>
      </c>
      <c r="D264" s="106">
        <v>929</v>
      </c>
      <c r="E264" s="153">
        <f t="shared" si="3"/>
        <v>2322.5</v>
      </c>
    </row>
    <row r="265" spans="1:5" ht="12.75">
      <c r="A265" s="366"/>
      <c r="B265" s="71" t="s">
        <v>77</v>
      </c>
      <c r="C265" s="72">
        <v>3.31</v>
      </c>
      <c r="D265" s="106">
        <v>929</v>
      </c>
      <c r="E265" s="153">
        <f t="shared" si="3"/>
        <v>3074.9900000000002</v>
      </c>
    </row>
    <row r="266" spans="1:5" ht="12.75">
      <c r="A266" s="366"/>
      <c r="B266" s="71" t="s">
        <v>70</v>
      </c>
      <c r="C266" s="72">
        <v>4.43</v>
      </c>
      <c r="D266" s="106">
        <v>929</v>
      </c>
      <c r="E266" s="153">
        <f t="shared" si="3"/>
        <v>4115.469999999999</v>
      </c>
    </row>
    <row r="267" spans="1:5" ht="13.5" thickBot="1">
      <c r="A267" s="368"/>
      <c r="B267" s="110" t="s">
        <v>78</v>
      </c>
      <c r="C267" s="111">
        <v>1.45</v>
      </c>
      <c r="D267" s="109">
        <v>929</v>
      </c>
      <c r="E267" s="154">
        <f t="shared" si="3"/>
        <v>1347.05</v>
      </c>
    </row>
    <row r="268" spans="1:5" ht="12.75">
      <c r="A268" s="367" t="s">
        <v>87</v>
      </c>
      <c r="B268" s="78" t="s">
        <v>79</v>
      </c>
      <c r="C268" s="112"/>
      <c r="D268" s="244">
        <v>1290</v>
      </c>
      <c r="E268" s="155"/>
    </row>
    <row r="269" spans="1:5" ht="12.75">
      <c r="A269" s="366"/>
      <c r="B269" s="71" t="s">
        <v>80</v>
      </c>
      <c r="C269" s="72"/>
      <c r="D269" s="106">
        <v>1290</v>
      </c>
      <c r="E269" s="153"/>
    </row>
    <row r="270" spans="1:5" ht="12.75">
      <c r="A270" s="366"/>
      <c r="B270" s="71" t="s">
        <v>81</v>
      </c>
      <c r="C270" s="72"/>
      <c r="D270" s="106">
        <v>1290</v>
      </c>
      <c r="E270" s="153"/>
    </row>
    <row r="271" spans="1:5" ht="12.75">
      <c r="A271" s="366"/>
      <c r="B271" s="71" t="s">
        <v>82</v>
      </c>
      <c r="C271" s="72"/>
      <c r="D271" s="106">
        <v>1290</v>
      </c>
      <c r="E271" s="153"/>
    </row>
    <row r="272" spans="1:5" ht="12.75">
      <c r="A272" s="366"/>
      <c r="B272" s="71" t="s">
        <v>83</v>
      </c>
      <c r="C272" s="72"/>
      <c r="D272" s="106">
        <v>1290</v>
      </c>
      <c r="E272" s="153"/>
    </row>
    <row r="273" spans="1:5" ht="13.5" thickBot="1">
      <c r="A273" s="369"/>
      <c r="B273" s="73" t="s">
        <v>84</v>
      </c>
      <c r="C273" s="74"/>
      <c r="D273" s="260">
        <v>1290</v>
      </c>
      <c r="E273" s="157"/>
    </row>
    <row r="274" spans="1:5" ht="13.5" thickTop="1">
      <c r="A274" s="364" t="s">
        <v>42</v>
      </c>
      <c r="B274" s="365"/>
      <c r="C274" s="372" t="s">
        <v>93</v>
      </c>
      <c r="D274" s="373"/>
      <c r="E274" s="374"/>
    </row>
    <row r="275" spans="1:5" ht="15.75">
      <c r="A275" s="12"/>
      <c r="B275" s="41"/>
      <c r="C275" s="42"/>
      <c r="D275" s="13"/>
      <c r="E275" s="43"/>
    </row>
    <row r="276" spans="1:5" ht="15.75">
      <c r="A276" s="12"/>
      <c r="B276" s="41"/>
      <c r="C276" s="42"/>
      <c r="D276" s="13"/>
      <c r="E276" s="43"/>
    </row>
    <row r="277" spans="1:5" ht="15.75">
      <c r="A277" s="319" t="s">
        <v>231</v>
      </c>
      <c r="B277" s="319"/>
      <c r="C277" s="40"/>
      <c r="D277" s="13"/>
      <c r="E277" s="43"/>
    </row>
    <row r="278" spans="1:5" ht="15.75">
      <c r="A278" s="319" t="s">
        <v>232</v>
      </c>
      <c r="B278" s="319"/>
      <c r="C278" s="40"/>
      <c r="D278" s="13"/>
      <c r="E278" s="43"/>
    </row>
    <row r="279" spans="1:5" ht="15.75">
      <c r="A279" s="319" t="s">
        <v>325</v>
      </c>
      <c r="B279" s="319"/>
      <c r="C279" s="324"/>
      <c r="D279" s="13"/>
      <c r="E279" s="43"/>
    </row>
    <row r="280" spans="1:5" ht="15.75">
      <c r="A280" s="238"/>
      <c r="B280" s="238"/>
      <c r="C280" s="40"/>
      <c r="D280" s="13"/>
      <c r="E280" s="43"/>
    </row>
    <row r="281" spans="1:5" ht="15.75">
      <c r="A281" s="238"/>
      <c r="B281" s="238"/>
      <c r="C281" s="40"/>
      <c r="D281" s="13"/>
      <c r="E281" s="43"/>
    </row>
    <row r="282" spans="1:5" ht="15.75">
      <c r="A282" s="238"/>
      <c r="B282" s="238"/>
      <c r="C282" s="40"/>
      <c r="D282" s="13"/>
      <c r="E282" s="43"/>
    </row>
    <row r="283" spans="1:5" ht="15.75">
      <c r="A283" s="238"/>
      <c r="B283" s="238"/>
      <c r="C283" s="40"/>
      <c r="D283" s="13"/>
      <c r="E283" s="43"/>
    </row>
    <row r="284" spans="1:5" ht="15.75">
      <c r="A284" s="238"/>
      <c r="B284" s="238"/>
      <c r="C284" s="40"/>
      <c r="D284" s="13"/>
      <c r="E284" s="43"/>
    </row>
    <row r="285" spans="1:5" ht="15.75">
      <c r="A285" s="238"/>
      <c r="B285" s="238"/>
      <c r="C285" s="40"/>
      <c r="D285" s="13"/>
      <c r="E285" s="43"/>
    </row>
    <row r="286" spans="2:6" ht="16.5" customHeight="1" thickBot="1">
      <c r="B286" s="10"/>
      <c r="C286" s="375" t="s">
        <v>337</v>
      </c>
      <c r="D286" s="375"/>
      <c r="E286" s="375"/>
      <c r="F286" s="40"/>
    </row>
    <row r="287" spans="1:5" ht="29.25" thickTop="1">
      <c r="A287" s="34" t="s">
        <v>88</v>
      </c>
      <c r="B287" s="35" t="s">
        <v>89</v>
      </c>
      <c r="C287" s="35" t="s">
        <v>149</v>
      </c>
      <c r="D287" s="35" t="s">
        <v>150</v>
      </c>
      <c r="E287" s="48" t="s">
        <v>151</v>
      </c>
    </row>
    <row r="288" spans="1:7" ht="12.75">
      <c r="A288" s="376" t="s">
        <v>230</v>
      </c>
      <c r="B288" s="60" t="s">
        <v>152</v>
      </c>
      <c r="C288" s="98">
        <v>0.4</v>
      </c>
      <c r="D288" s="61">
        <f aca="true" t="shared" si="4" ref="D288:D295">E288/C288</f>
        <v>525</v>
      </c>
      <c r="E288" s="64">
        <v>210</v>
      </c>
      <c r="F288" s="185"/>
      <c r="G288" s="186"/>
    </row>
    <row r="289" spans="1:7" ht="12.75">
      <c r="A289" s="376"/>
      <c r="B289" s="60" t="s">
        <v>326</v>
      </c>
      <c r="C289" s="98">
        <v>0.6</v>
      </c>
      <c r="D289" s="61">
        <f t="shared" si="4"/>
        <v>478.33333333333337</v>
      </c>
      <c r="E289" s="64">
        <v>287</v>
      </c>
      <c r="F289" s="185"/>
      <c r="G289" s="186"/>
    </row>
    <row r="290" spans="1:7" ht="12.75">
      <c r="A290" s="376"/>
      <c r="B290" s="60" t="s">
        <v>327</v>
      </c>
      <c r="C290" s="98">
        <v>0.6</v>
      </c>
      <c r="D290" s="61">
        <f t="shared" si="4"/>
        <v>478.33333333333337</v>
      </c>
      <c r="E290" s="64">
        <v>287</v>
      </c>
      <c r="F290" s="185"/>
      <c r="G290" s="186"/>
    </row>
    <row r="291" spans="1:7" ht="12.75">
      <c r="A291" s="326"/>
      <c r="B291" s="62" t="s">
        <v>153</v>
      </c>
      <c r="C291" s="98">
        <v>0.86</v>
      </c>
      <c r="D291" s="63">
        <f t="shared" si="4"/>
        <v>480.2325581395349</v>
      </c>
      <c r="E291" s="64">
        <v>413</v>
      </c>
      <c r="F291" s="185"/>
      <c r="G291" s="186"/>
    </row>
    <row r="292" spans="1:7" ht="12.75">
      <c r="A292" s="326"/>
      <c r="B292" s="62" t="s">
        <v>154</v>
      </c>
      <c r="C292" s="99">
        <v>1.52</v>
      </c>
      <c r="D292" s="63">
        <f t="shared" si="4"/>
        <v>436.84210526315786</v>
      </c>
      <c r="E292" s="64">
        <v>664</v>
      </c>
      <c r="F292" s="185"/>
      <c r="G292" s="186"/>
    </row>
    <row r="293" spans="1:7" ht="12.75">
      <c r="A293" s="326"/>
      <c r="B293" s="62" t="s">
        <v>328</v>
      </c>
      <c r="C293" s="99">
        <v>1.52</v>
      </c>
      <c r="D293" s="63">
        <f t="shared" si="4"/>
        <v>494.07894736842104</v>
      </c>
      <c r="E293" s="64">
        <v>751</v>
      </c>
      <c r="F293" s="185"/>
      <c r="G293" s="186"/>
    </row>
    <row r="294" spans="1:7" ht="15" customHeight="1">
      <c r="A294" s="326"/>
      <c r="B294" s="65" t="s">
        <v>155</v>
      </c>
      <c r="C294" s="100">
        <v>2.52</v>
      </c>
      <c r="D294" s="63">
        <f t="shared" si="4"/>
        <v>276.984126984127</v>
      </c>
      <c r="E294" s="66">
        <v>698</v>
      </c>
      <c r="F294" s="185"/>
      <c r="G294" s="46"/>
    </row>
    <row r="295" spans="1:7" ht="12.75">
      <c r="A295" s="326"/>
      <c r="B295" s="65" t="s">
        <v>156</v>
      </c>
      <c r="C295" s="100">
        <v>2.95</v>
      </c>
      <c r="D295" s="63">
        <f t="shared" si="4"/>
        <v>256.2711864406779</v>
      </c>
      <c r="E295" s="66">
        <v>756</v>
      </c>
      <c r="F295" s="185"/>
      <c r="G295" s="46"/>
    </row>
    <row r="296" spans="1:7" ht="12.75">
      <c r="A296" s="326"/>
      <c r="B296" s="65" t="s">
        <v>157</v>
      </c>
      <c r="C296" s="100">
        <v>3.72</v>
      </c>
      <c r="D296" s="63">
        <f aca="true" t="shared" si="5" ref="D296:D337">E296/C296</f>
        <v>242.2043010752688</v>
      </c>
      <c r="E296" s="66">
        <v>901</v>
      </c>
      <c r="F296" s="185"/>
      <c r="G296" s="46"/>
    </row>
    <row r="297" spans="1:7" ht="12.75">
      <c r="A297" s="326"/>
      <c r="B297" s="65" t="s">
        <v>158</v>
      </c>
      <c r="C297" s="100">
        <v>4.1</v>
      </c>
      <c r="D297" s="63">
        <f t="shared" si="5"/>
        <v>250.24390243902442</v>
      </c>
      <c r="E297" s="66">
        <v>1026</v>
      </c>
      <c r="F297" s="185"/>
      <c r="G297" s="46"/>
    </row>
    <row r="298" spans="1:7" ht="12.75">
      <c r="A298" s="326"/>
      <c r="B298" s="65" t="s">
        <v>159</v>
      </c>
      <c r="C298" s="100">
        <v>5.05</v>
      </c>
      <c r="D298" s="63">
        <f t="shared" si="5"/>
        <v>237.22772277227725</v>
      </c>
      <c r="E298" s="66">
        <v>1198</v>
      </c>
      <c r="F298" s="185"/>
      <c r="G298" s="46"/>
    </row>
    <row r="299" spans="1:7" ht="12.75">
      <c r="A299" s="326"/>
      <c r="B299" s="65" t="s">
        <v>160</v>
      </c>
      <c r="C299" s="100">
        <v>6.45</v>
      </c>
      <c r="D299" s="63">
        <f t="shared" si="5"/>
        <v>249.7674418604651</v>
      </c>
      <c r="E299" s="66">
        <v>1611</v>
      </c>
      <c r="F299" s="185"/>
      <c r="G299" s="46"/>
    </row>
    <row r="300" spans="1:7" ht="12.75">
      <c r="A300" s="326"/>
      <c r="B300" s="65" t="s">
        <v>161</v>
      </c>
      <c r="C300" s="100">
        <v>8.15</v>
      </c>
      <c r="D300" s="63">
        <f t="shared" si="5"/>
        <v>247.23926380368098</v>
      </c>
      <c r="E300" s="66">
        <v>2015</v>
      </c>
      <c r="F300" s="185"/>
      <c r="G300" s="46"/>
    </row>
    <row r="301" spans="1:7" ht="12.75">
      <c r="A301" s="326"/>
      <c r="B301" s="65" t="s">
        <v>162</v>
      </c>
      <c r="C301" s="100">
        <v>10</v>
      </c>
      <c r="D301" s="63">
        <f t="shared" si="5"/>
        <v>241.8</v>
      </c>
      <c r="E301" s="66">
        <v>2418</v>
      </c>
      <c r="F301" s="185"/>
      <c r="G301" s="46"/>
    </row>
    <row r="302" spans="1:7" ht="12.75">
      <c r="A302" s="326"/>
      <c r="B302" s="65" t="s">
        <v>163</v>
      </c>
      <c r="C302" s="100">
        <v>11</v>
      </c>
      <c r="D302" s="63">
        <f t="shared" si="5"/>
        <v>341.90909090909093</v>
      </c>
      <c r="E302" s="66">
        <v>3761</v>
      </c>
      <c r="F302" s="185"/>
      <c r="G302" s="46"/>
    </row>
    <row r="303" spans="1:7" ht="12.75">
      <c r="A303" s="326"/>
      <c r="B303" s="65" t="s">
        <v>164</v>
      </c>
      <c r="C303" s="100">
        <v>12</v>
      </c>
      <c r="D303" s="63">
        <f t="shared" si="5"/>
        <v>248.33333333333334</v>
      </c>
      <c r="E303" s="66">
        <v>2980</v>
      </c>
      <c r="F303" s="185"/>
      <c r="G303" s="46"/>
    </row>
    <row r="304" spans="1:7" ht="12.75">
      <c r="A304" s="326"/>
      <c r="B304" s="65" t="s">
        <v>165</v>
      </c>
      <c r="C304" s="100">
        <v>13</v>
      </c>
      <c r="D304" s="63">
        <f t="shared" si="5"/>
        <v>236.76923076923077</v>
      </c>
      <c r="E304" s="66">
        <v>3078</v>
      </c>
      <c r="F304" s="185"/>
      <c r="G304" s="46"/>
    </row>
    <row r="305" spans="1:7" ht="12.75">
      <c r="A305" s="326"/>
      <c r="B305" s="65" t="s">
        <v>166</v>
      </c>
      <c r="C305" s="100">
        <v>14</v>
      </c>
      <c r="D305" s="63">
        <f t="shared" si="5"/>
        <v>238.92857142857142</v>
      </c>
      <c r="E305" s="66">
        <v>3345</v>
      </c>
      <c r="F305" s="185"/>
      <c r="G305" s="46"/>
    </row>
    <row r="306" spans="1:7" ht="12.75">
      <c r="A306" s="326"/>
      <c r="B306" s="65" t="s">
        <v>167</v>
      </c>
      <c r="C306" s="100">
        <v>15</v>
      </c>
      <c r="D306" s="63">
        <f t="shared" si="5"/>
        <v>247.53333333333333</v>
      </c>
      <c r="E306" s="66">
        <v>3713</v>
      </c>
      <c r="F306" s="185"/>
      <c r="G306" s="46"/>
    </row>
    <row r="307" spans="1:7" ht="12.75">
      <c r="A307" s="326"/>
      <c r="B307" s="65" t="s">
        <v>168</v>
      </c>
      <c r="C307" s="100">
        <v>16</v>
      </c>
      <c r="D307" s="63">
        <f t="shared" si="5"/>
        <v>253.375</v>
      </c>
      <c r="E307" s="66">
        <v>4054</v>
      </c>
      <c r="F307" s="185"/>
      <c r="G307" s="46"/>
    </row>
    <row r="308" spans="1:7" ht="12.75">
      <c r="A308" s="326"/>
      <c r="B308" s="65" t="s">
        <v>169</v>
      </c>
      <c r="C308" s="100">
        <v>17.48</v>
      </c>
      <c r="D308" s="63">
        <f t="shared" si="5"/>
        <v>252.91762013729976</v>
      </c>
      <c r="E308" s="66">
        <v>4421</v>
      </c>
      <c r="F308" s="185"/>
      <c r="G308" s="46"/>
    </row>
    <row r="309" spans="1:7" ht="12.75">
      <c r="A309" s="326"/>
      <c r="B309" s="65" t="s">
        <v>170</v>
      </c>
      <c r="C309" s="100">
        <v>18</v>
      </c>
      <c r="D309" s="63">
        <f t="shared" si="5"/>
        <v>259.1666666666667</v>
      </c>
      <c r="E309" s="66">
        <v>4665</v>
      </c>
      <c r="F309" s="185"/>
      <c r="G309" s="46"/>
    </row>
    <row r="310" spans="1:7" ht="12.75">
      <c r="A310" s="326"/>
      <c r="B310" s="65" t="s">
        <v>171</v>
      </c>
      <c r="C310" s="100">
        <v>20</v>
      </c>
      <c r="D310" s="63">
        <f t="shared" si="5"/>
        <v>243.55</v>
      </c>
      <c r="E310" s="66">
        <v>4871</v>
      </c>
      <c r="F310" s="185"/>
      <c r="G310" s="46"/>
    </row>
    <row r="311" spans="1:7" ht="12.75">
      <c r="A311" s="326"/>
      <c r="B311" s="65" t="s">
        <v>172</v>
      </c>
      <c r="C311" s="100">
        <v>22.21</v>
      </c>
      <c r="D311" s="63">
        <f t="shared" si="5"/>
        <v>238.63124718595228</v>
      </c>
      <c r="E311" s="66">
        <v>5300</v>
      </c>
      <c r="F311" s="185"/>
      <c r="G311" s="46"/>
    </row>
    <row r="312" spans="1:7" ht="12.75">
      <c r="A312" s="326"/>
      <c r="B312" s="65" t="s">
        <v>173</v>
      </c>
      <c r="C312" s="100">
        <v>25</v>
      </c>
      <c r="D312" s="63">
        <f t="shared" si="5"/>
        <v>239.36</v>
      </c>
      <c r="E312" s="66">
        <v>5984</v>
      </c>
      <c r="F312" s="185"/>
      <c r="G312" s="46"/>
    </row>
    <row r="313" spans="1:7" ht="12.75">
      <c r="A313" s="326"/>
      <c r="B313" s="65" t="s">
        <v>174</v>
      </c>
      <c r="C313" s="100">
        <v>25.7</v>
      </c>
      <c r="D313" s="63">
        <f t="shared" si="5"/>
        <v>255.64202334630352</v>
      </c>
      <c r="E313" s="66">
        <v>6570</v>
      </c>
      <c r="F313" s="185"/>
      <c r="G313" s="46"/>
    </row>
    <row r="314" spans="1:7" ht="12.75">
      <c r="A314" s="326"/>
      <c r="B314" s="65" t="s">
        <v>175</v>
      </c>
      <c r="C314" s="100">
        <v>27.9</v>
      </c>
      <c r="D314" s="63">
        <f t="shared" si="5"/>
        <v>251.25448028673836</v>
      </c>
      <c r="E314" s="66">
        <v>7010</v>
      </c>
      <c r="F314" s="185"/>
      <c r="G314" s="46"/>
    </row>
    <row r="315" spans="1:7" ht="12.75">
      <c r="A315" s="326"/>
      <c r="B315" s="65" t="s">
        <v>176</v>
      </c>
      <c r="C315" s="100">
        <v>32</v>
      </c>
      <c r="D315" s="63">
        <f t="shared" si="5"/>
        <v>238.875</v>
      </c>
      <c r="E315" s="66">
        <v>7644</v>
      </c>
      <c r="F315" s="185"/>
      <c r="G315" s="46"/>
    </row>
    <row r="316" spans="1:7" ht="12.75">
      <c r="A316" s="326"/>
      <c r="B316" s="65" t="s">
        <v>177</v>
      </c>
      <c r="C316" s="100">
        <v>34</v>
      </c>
      <c r="D316" s="63">
        <f t="shared" si="5"/>
        <v>248.52941176470588</v>
      </c>
      <c r="E316" s="66">
        <v>8450</v>
      </c>
      <c r="F316" s="185"/>
      <c r="G316" s="46"/>
    </row>
    <row r="317" spans="1:7" ht="12.75">
      <c r="A317" s="326"/>
      <c r="B317" s="65" t="s">
        <v>178</v>
      </c>
      <c r="C317" s="100">
        <v>38</v>
      </c>
      <c r="D317" s="63">
        <f t="shared" si="5"/>
        <v>253.8684210526316</v>
      </c>
      <c r="E317" s="66">
        <v>9647</v>
      </c>
      <c r="F317" s="185"/>
      <c r="G317" s="46"/>
    </row>
    <row r="318" spans="1:7" ht="12.75">
      <c r="A318" s="326"/>
      <c r="B318" s="65" t="s">
        <v>179</v>
      </c>
      <c r="C318" s="100">
        <v>41</v>
      </c>
      <c r="D318" s="63">
        <f t="shared" si="5"/>
        <v>257.9512195121951</v>
      </c>
      <c r="E318" s="66">
        <v>10576</v>
      </c>
      <c r="F318" s="185"/>
      <c r="G318" s="46"/>
    </row>
    <row r="319" spans="1:7" ht="12.75">
      <c r="A319" s="326"/>
      <c r="B319" s="65" t="s">
        <v>180</v>
      </c>
      <c r="C319" s="100">
        <v>42</v>
      </c>
      <c r="D319" s="63">
        <f t="shared" si="5"/>
        <v>254.97619047619048</v>
      </c>
      <c r="E319" s="66">
        <v>10709</v>
      </c>
      <c r="F319" s="185"/>
      <c r="G319" s="46"/>
    </row>
    <row r="320" spans="1:7" ht="12.75">
      <c r="A320" s="326"/>
      <c r="B320" s="65" t="s">
        <v>181</v>
      </c>
      <c r="C320" s="100">
        <v>43</v>
      </c>
      <c r="D320" s="63">
        <f t="shared" si="5"/>
        <v>252.7674418604651</v>
      </c>
      <c r="E320" s="66">
        <v>10869</v>
      </c>
      <c r="F320" s="185"/>
      <c r="G320" s="46"/>
    </row>
    <row r="321" spans="1:7" ht="12.75">
      <c r="A321" s="326"/>
      <c r="B321" s="65" t="s">
        <v>182</v>
      </c>
      <c r="C321" s="100">
        <v>51</v>
      </c>
      <c r="D321" s="63">
        <f t="shared" si="5"/>
        <v>248.05882352941177</v>
      </c>
      <c r="E321" s="66">
        <v>12651</v>
      </c>
      <c r="F321" s="185"/>
      <c r="G321" s="46"/>
    </row>
    <row r="322" spans="1:7" ht="12.75">
      <c r="A322" s="326"/>
      <c r="B322" s="65" t="s">
        <v>183</v>
      </c>
      <c r="C322" s="100">
        <v>52</v>
      </c>
      <c r="D322" s="63">
        <f t="shared" si="5"/>
        <v>246.03846153846155</v>
      </c>
      <c r="E322" s="66">
        <v>12794</v>
      </c>
      <c r="F322" s="185"/>
      <c r="G322" s="46"/>
    </row>
    <row r="323" spans="1:7" ht="12.75">
      <c r="A323" s="326"/>
      <c r="B323" s="65" t="s">
        <v>184</v>
      </c>
      <c r="C323" s="100">
        <v>55</v>
      </c>
      <c r="D323" s="63">
        <f t="shared" si="5"/>
        <v>248.6727272727273</v>
      </c>
      <c r="E323" s="66">
        <v>13677</v>
      </c>
      <c r="F323" s="185"/>
      <c r="G323" s="46"/>
    </row>
    <row r="324" spans="1:7" ht="12.75">
      <c r="A324" s="326"/>
      <c r="B324" s="65" t="s">
        <v>185</v>
      </c>
      <c r="C324" s="100">
        <v>57</v>
      </c>
      <c r="D324" s="63">
        <f t="shared" si="5"/>
        <v>243.98245614035088</v>
      </c>
      <c r="E324" s="66">
        <v>13907</v>
      </c>
      <c r="F324" s="185"/>
      <c r="G324" s="46"/>
    </row>
    <row r="325" spans="1:7" ht="12.75">
      <c r="A325" s="326"/>
      <c r="B325" s="65" t="s">
        <v>186</v>
      </c>
      <c r="C325" s="100">
        <v>63</v>
      </c>
      <c r="D325" s="63">
        <f t="shared" si="5"/>
        <v>243.44444444444446</v>
      </c>
      <c r="E325" s="66">
        <v>15337</v>
      </c>
      <c r="F325" s="185"/>
      <c r="G325" s="46"/>
    </row>
    <row r="326" spans="1:7" ht="12.75">
      <c r="A326" s="326"/>
      <c r="B326" s="65" t="s">
        <v>187</v>
      </c>
      <c r="C326" s="100">
        <v>65</v>
      </c>
      <c r="D326" s="63">
        <f t="shared" si="5"/>
        <v>246.47692307692307</v>
      </c>
      <c r="E326" s="66">
        <v>16021</v>
      </c>
      <c r="F326" s="185"/>
      <c r="G326" s="46"/>
    </row>
    <row r="327" spans="1:7" ht="12.75">
      <c r="A327" s="326"/>
      <c r="B327" s="65" t="s">
        <v>188</v>
      </c>
      <c r="C327" s="100">
        <v>67</v>
      </c>
      <c r="D327" s="63">
        <f t="shared" si="5"/>
        <v>242.83582089552237</v>
      </c>
      <c r="E327" s="66">
        <v>16270</v>
      </c>
      <c r="F327" s="185"/>
      <c r="G327" s="46"/>
    </row>
    <row r="328" spans="1:7" ht="12.75">
      <c r="A328" s="326"/>
      <c r="B328" s="65" t="s">
        <v>189</v>
      </c>
      <c r="C328" s="100">
        <v>71</v>
      </c>
      <c r="D328" s="63">
        <f t="shared" si="5"/>
        <v>246.77464788732394</v>
      </c>
      <c r="E328" s="66">
        <v>17521</v>
      </c>
      <c r="F328" s="185"/>
      <c r="G328" s="46"/>
    </row>
    <row r="329" spans="1:7" ht="12.75">
      <c r="A329" s="326"/>
      <c r="B329" s="65" t="s">
        <v>190</v>
      </c>
      <c r="C329" s="100">
        <v>74</v>
      </c>
      <c r="D329" s="63">
        <f t="shared" si="5"/>
        <v>250.17567567567568</v>
      </c>
      <c r="E329" s="66">
        <v>18513</v>
      </c>
      <c r="F329" s="185"/>
      <c r="G329" s="46"/>
    </row>
    <row r="330" spans="1:7" ht="12.75">
      <c r="A330" s="326"/>
      <c r="B330" s="65" t="s">
        <v>191</v>
      </c>
      <c r="C330" s="100">
        <v>76</v>
      </c>
      <c r="D330" s="63">
        <f t="shared" si="5"/>
        <v>247.60526315789474</v>
      </c>
      <c r="E330" s="66">
        <v>18818</v>
      </c>
      <c r="F330" s="185"/>
      <c r="G330" s="46"/>
    </row>
    <row r="331" spans="1:7" ht="12.75">
      <c r="A331" s="326"/>
      <c r="B331" s="65" t="s">
        <v>192</v>
      </c>
      <c r="C331" s="100">
        <v>46</v>
      </c>
      <c r="D331" s="63">
        <f t="shared" si="5"/>
        <v>251.43478260869566</v>
      </c>
      <c r="E331" s="66">
        <v>11566</v>
      </c>
      <c r="F331" s="185"/>
      <c r="G331" s="46"/>
    </row>
    <row r="332" spans="1:7" ht="12.75">
      <c r="A332" s="326"/>
      <c r="B332" s="65" t="s">
        <v>193</v>
      </c>
      <c r="C332" s="100">
        <v>57</v>
      </c>
      <c r="D332" s="63">
        <f t="shared" si="5"/>
        <v>246.94736842105263</v>
      </c>
      <c r="E332" s="66">
        <v>14076</v>
      </c>
      <c r="F332" s="185"/>
      <c r="G332" s="46"/>
    </row>
    <row r="333" spans="1:7" ht="12.75">
      <c r="A333" s="326"/>
      <c r="B333" s="65" t="s">
        <v>194</v>
      </c>
      <c r="C333" s="100">
        <v>63</v>
      </c>
      <c r="D333" s="63">
        <f t="shared" si="5"/>
        <v>250.79365079365078</v>
      </c>
      <c r="E333" s="66">
        <v>15800</v>
      </c>
      <c r="F333" s="185"/>
      <c r="G333" s="46"/>
    </row>
    <row r="334" spans="1:7" ht="12.75">
      <c r="A334" s="326"/>
      <c r="B334" s="65" t="s">
        <v>195</v>
      </c>
      <c r="C334" s="100">
        <v>67</v>
      </c>
      <c r="D334" s="63">
        <f t="shared" si="5"/>
        <v>248.50746268656715</v>
      </c>
      <c r="E334" s="66">
        <v>16650</v>
      </c>
      <c r="F334" s="185"/>
      <c r="G334" s="46"/>
    </row>
    <row r="335" spans="1:7" ht="12.75">
      <c r="A335" s="326"/>
      <c r="B335" s="65" t="s">
        <v>196</v>
      </c>
      <c r="C335" s="100">
        <v>73</v>
      </c>
      <c r="D335" s="63">
        <f t="shared" si="5"/>
        <v>253.63013698630138</v>
      </c>
      <c r="E335" s="66">
        <v>18515</v>
      </c>
      <c r="F335" s="185"/>
      <c r="G335" s="46"/>
    </row>
    <row r="336" spans="1:7" ht="12.75">
      <c r="A336" s="326"/>
      <c r="B336" s="65" t="s">
        <v>197</v>
      </c>
      <c r="C336" s="100">
        <v>103</v>
      </c>
      <c r="D336" s="63">
        <f t="shared" si="5"/>
        <v>258.5533980582524</v>
      </c>
      <c r="E336" s="66">
        <v>26631</v>
      </c>
      <c r="F336" s="185"/>
      <c r="G336" s="46"/>
    </row>
    <row r="337" spans="1:7" ht="13.5" thickBot="1">
      <c r="A337" s="327"/>
      <c r="B337" s="68" t="s">
        <v>198</v>
      </c>
      <c r="C337" s="101">
        <v>122</v>
      </c>
      <c r="D337" s="69">
        <f t="shared" si="5"/>
        <v>262.9836065573771</v>
      </c>
      <c r="E337" s="70">
        <v>32084</v>
      </c>
      <c r="F337" s="185"/>
      <c r="G337" s="46"/>
    </row>
    <row r="338" spans="1:5" ht="15" thickTop="1">
      <c r="A338" s="44"/>
      <c r="B338" s="45"/>
      <c r="C338" s="46"/>
      <c r="D338" s="274" t="s">
        <v>31</v>
      </c>
      <c r="E338" s="283"/>
    </row>
    <row r="339" spans="1:5" ht="15.75">
      <c r="A339" s="164" t="s">
        <v>323</v>
      </c>
      <c r="D339" s="47"/>
      <c r="E339" s="46"/>
    </row>
    <row r="340" spans="1:5" ht="15.75">
      <c r="A340" s="164" t="s">
        <v>446</v>
      </c>
      <c r="D340" s="47"/>
      <c r="E340" s="46"/>
    </row>
    <row r="341" spans="1:5" ht="15.75">
      <c r="A341" s="33" t="s">
        <v>325</v>
      </c>
      <c r="B341" s="45"/>
      <c r="C341" s="46"/>
      <c r="D341" s="47"/>
      <c r="E341" s="46"/>
    </row>
    <row r="342" spans="1:5" ht="15.75">
      <c r="A342" s="33"/>
      <c r="B342" s="45"/>
      <c r="C342" s="46"/>
      <c r="D342" s="47"/>
      <c r="E342" s="46"/>
    </row>
    <row r="343" spans="1:5" ht="15.75">
      <c r="A343" s="33"/>
      <c r="B343" s="45"/>
      <c r="C343" s="46"/>
      <c r="D343" s="47"/>
      <c r="E343" s="46"/>
    </row>
    <row r="344" spans="1:5" ht="15.75">
      <c r="A344" s="33"/>
      <c r="B344" s="45"/>
      <c r="C344" s="46"/>
      <c r="D344" s="47"/>
      <c r="E344" s="46"/>
    </row>
    <row r="345" spans="1:5" ht="14.25">
      <c r="A345" s="44"/>
      <c r="B345" s="45"/>
      <c r="C345" s="46"/>
      <c r="D345" s="47"/>
      <c r="E345" s="46"/>
    </row>
    <row r="346" spans="1:5" ht="16.5" customHeight="1" thickBot="1">
      <c r="A346" s="44"/>
      <c r="B346" s="45"/>
      <c r="C346" s="290" t="s">
        <v>338</v>
      </c>
      <c r="D346" s="290"/>
      <c r="E346" s="290"/>
    </row>
    <row r="347" spans="1:5" ht="30" thickBot="1" thickTop="1">
      <c r="A347" s="34" t="s">
        <v>88</v>
      </c>
      <c r="B347" s="35" t="s">
        <v>89</v>
      </c>
      <c r="C347" s="35" t="s">
        <v>149</v>
      </c>
      <c r="D347" s="35" t="s">
        <v>150</v>
      </c>
      <c r="E347" s="48" t="s">
        <v>151</v>
      </c>
    </row>
    <row r="348" spans="1:7" ht="18.75" customHeight="1" thickTop="1">
      <c r="A348" s="325" t="s">
        <v>199</v>
      </c>
      <c r="B348" s="75" t="s">
        <v>200</v>
      </c>
      <c r="C348" s="102">
        <v>24.2</v>
      </c>
      <c r="D348" s="115">
        <f>E348/C348</f>
        <v>267.89256198347107</v>
      </c>
      <c r="E348" s="76">
        <v>6483</v>
      </c>
      <c r="F348" s="185"/>
      <c r="G348" s="47"/>
    </row>
    <row r="349" spans="1:7" ht="12.75">
      <c r="A349" s="326"/>
      <c r="B349" s="65" t="s">
        <v>201</v>
      </c>
      <c r="C349" s="100">
        <v>29.04</v>
      </c>
      <c r="D349" s="116">
        <f aca="true" t="shared" si="6" ref="D349:D377">E349/C349</f>
        <v>262.91322314049586</v>
      </c>
      <c r="E349" s="77">
        <v>7635</v>
      </c>
      <c r="F349" s="185"/>
      <c r="G349" s="47"/>
    </row>
    <row r="350" spans="1:7" ht="12.75">
      <c r="A350" s="326"/>
      <c r="B350" s="65" t="s">
        <v>202</v>
      </c>
      <c r="C350" s="100">
        <v>35.45</v>
      </c>
      <c r="D350" s="63">
        <f t="shared" si="6"/>
        <v>259.29478138222845</v>
      </c>
      <c r="E350" s="77">
        <v>9192</v>
      </c>
      <c r="F350" s="185"/>
      <c r="G350" s="47"/>
    </row>
    <row r="351" spans="1:7" ht="12.75">
      <c r="A351" s="326"/>
      <c r="B351" s="65" t="s">
        <v>203</v>
      </c>
      <c r="C351" s="100">
        <v>48.4</v>
      </c>
      <c r="D351" s="63">
        <f t="shared" si="6"/>
        <v>247.54132231404958</v>
      </c>
      <c r="E351" s="77">
        <v>11981</v>
      </c>
      <c r="F351" s="185"/>
      <c r="G351" s="47"/>
    </row>
    <row r="352" spans="1:7" ht="12.75">
      <c r="A352" s="326"/>
      <c r="B352" s="65" t="s">
        <v>204</v>
      </c>
      <c r="C352" s="100">
        <v>59.65</v>
      </c>
      <c r="D352" s="63">
        <f t="shared" si="6"/>
        <v>246.8566638725901</v>
      </c>
      <c r="E352" s="77">
        <v>14725</v>
      </c>
      <c r="F352" s="185"/>
      <c r="G352" s="47"/>
    </row>
    <row r="353" spans="1:7" ht="12.75">
      <c r="A353" s="326"/>
      <c r="B353" s="65" t="s">
        <v>205</v>
      </c>
      <c r="C353" s="100">
        <v>70.9</v>
      </c>
      <c r="D353" s="63">
        <f t="shared" si="6"/>
        <v>247.0239774330042</v>
      </c>
      <c r="E353" s="77">
        <v>17514</v>
      </c>
      <c r="F353" s="185"/>
      <c r="G353" s="47"/>
    </row>
    <row r="354" spans="1:7" ht="12.75">
      <c r="A354" s="326"/>
      <c r="B354" s="65" t="s">
        <v>206</v>
      </c>
      <c r="C354" s="100">
        <v>83.85</v>
      </c>
      <c r="D354" s="63">
        <f t="shared" si="6"/>
        <v>242.14669051878357</v>
      </c>
      <c r="E354" s="77">
        <v>20304</v>
      </c>
      <c r="F354" s="185"/>
      <c r="G354" s="47"/>
    </row>
    <row r="355" spans="1:7" ht="12.75">
      <c r="A355" s="326"/>
      <c r="B355" s="65" t="s">
        <v>207</v>
      </c>
      <c r="C355" s="100">
        <v>96.8</v>
      </c>
      <c r="D355" s="63">
        <f t="shared" si="6"/>
        <v>241.40495867768595</v>
      </c>
      <c r="E355" s="77">
        <v>23368</v>
      </c>
      <c r="F355" s="185"/>
      <c r="G355" s="47"/>
    </row>
    <row r="356" spans="1:7" ht="12.75">
      <c r="A356" s="326"/>
      <c r="B356" s="65" t="s">
        <v>208</v>
      </c>
      <c r="C356" s="100">
        <v>106.35</v>
      </c>
      <c r="D356" s="63">
        <f t="shared" si="6"/>
        <v>245.51951104842502</v>
      </c>
      <c r="E356" s="77">
        <v>26111</v>
      </c>
      <c r="F356" s="185"/>
      <c r="G356" s="47"/>
    </row>
    <row r="357" spans="1:7" ht="12.75">
      <c r="A357" s="326"/>
      <c r="B357" s="65" t="s">
        <v>209</v>
      </c>
      <c r="C357" s="100">
        <v>119.3</v>
      </c>
      <c r="D357" s="63">
        <f t="shared" si="6"/>
        <v>242.25481978206204</v>
      </c>
      <c r="E357" s="77">
        <v>28901</v>
      </c>
      <c r="F357" s="185"/>
      <c r="G357" s="47"/>
    </row>
    <row r="358" spans="1:7" ht="12.75">
      <c r="A358" s="326"/>
      <c r="B358" s="65" t="s">
        <v>210</v>
      </c>
      <c r="C358" s="100">
        <v>12.1</v>
      </c>
      <c r="D358" s="63">
        <f t="shared" si="6"/>
        <v>269.25619834710744</v>
      </c>
      <c r="E358" s="77">
        <v>3258</v>
      </c>
      <c r="F358" s="185"/>
      <c r="G358" s="47"/>
    </row>
    <row r="359" spans="1:7" ht="12.75">
      <c r="A359" s="326"/>
      <c r="B359" s="65" t="s">
        <v>211</v>
      </c>
      <c r="C359" s="100">
        <v>14.52</v>
      </c>
      <c r="D359" s="63">
        <f t="shared" si="6"/>
        <v>264.0495867768595</v>
      </c>
      <c r="E359" s="77">
        <v>3834</v>
      </c>
      <c r="F359" s="185"/>
      <c r="G359" s="47"/>
    </row>
    <row r="360" spans="1:7" ht="12.75">
      <c r="A360" s="326"/>
      <c r="B360" s="65" t="s">
        <v>212</v>
      </c>
      <c r="C360" s="100">
        <v>17.73</v>
      </c>
      <c r="D360" s="63">
        <f t="shared" si="6"/>
        <v>260.1804850535815</v>
      </c>
      <c r="E360" s="77">
        <v>4613</v>
      </c>
      <c r="F360" s="185"/>
      <c r="G360" s="47"/>
    </row>
    <row r="361" spans="1:7" ht="12.75">
      <c r="A361" s="326"/>
      <c r="B361" s="65" t="s">
        <v>213</v>
      </c>
      <c r="C361" s="100">
        <v>24.2</v>
      </c>
      <c r="D361" s="63">
        <f t="shared" si="6"/>
        <v>248.22314049586777</v>
      </c>
      <c r="E361" s="77">
        <v>6007</v>
      </c>
      <c r="F361" s="185"/>
      <c r="G361" s="47"/>
    </row>
    <row r="362" spans="1:7" ht="12.75">
      <c r="A362" s="326"/>
      <c r="B362" s="65" t="s">
        <v>214</v>
      </c>
      <c r="C362" s="100">
        <v>29.83</v>
      </c>
      <c r="D362" s="63">
        <f t="shared" si="6"/>
        <v>247.3684210526316</v>
      </c>
      <c r="E362" s="77">
        <v>7379</v>
      </c>
      <c r="F362" s="185"/>
      <c r="G362" s="47"/>
    </row>
    <row r="363" spans="1:7" ht="12.75">
      <c r="A363" s="326"/>
      <c r="B363" s="65" t="s">
        <v>215</v>
      </c>
      <c r="C363" s="100">
        <v>35.45</v>
      </c>
      <c r="D363" s="63">
        <f t="shared" si="6"/>
        <v>247.50352609308885</v>
      </c>
      <c r="E363" s="77">
        <v>8774</v>
      </c>
      <c r="F363" s="185"/>
      <c r="G363" s="47"/>
    </row>
    <row r="364" spans="1:7" ht="12.75">
      <c r="A364" s="326"/>
      <c r="B364" s="65" t="s">
        <v>216</v>
      </c>
      <c r="C364" s="100">
        <v>41.93</v>
      </c>
      <c r="D364" s="63">
        <f t="shared" si="6"/>
        <v>242.49940376818506</v>
      </c>
      <c r="E364" s="77">
        <v>10168</v>
      </c>
      <c r="F364" s="185"/>
      <c r="G364" s="47"/>
    </row>
    <row r="365" spans="1:7" ht="12.75">
      <c r="A365" s="326"/>
      <c r="B365" s="65" t="s">
        <v>217</v>
      </c>
      <c r="C365" s="100">
        <v>48.4</v>
      </c>
      <c r="D365" s="63">
        <f t="shared" si="6"/>
        <v>241.73553719008265</v>
      </c>
      <c r="E365" s="77">
        <v>11700</v>
      </c>
      <c r="F365" s="185"/>
      <c r="G365" s="47"/>
    </row>
    <row r="366" spans="1:7" ht="12.75">
      <c r="A366" s="326"/>
      <c r="B366" s="65" t="s">
        <v>218</v>
      </c>
      <c r="C366" s="100">
        <v>53.18</v>
      </c>
      <c r="D366" s="63">
        <f t="shared" si="6"/>
        <v>245.82549830763446</v>
      </c>
      <c r="E366" s="77">
        <v>13073</v>
      </c>
      <c r="F366" s="185"/>
      <c r="G366" s="47"/>
    </row>
    <row r="367" spans="1:7" ht="12.75">
      <c r="A367" s="326"/>
      <c r="B367" s="65" t="s">
        <v>219</v>
      </c>
      <c r="C367" s="100">
        <v>59.65</v>
      </c>
      <c r="D367" s="63">
        <f t="shared" si="6"/>
        <v>242.5314333612741</v>
      </c>
      <c r="E367" s="77">
        <v>14467</v>
      </c>
      <c r="F367" s="185"/>
      <c r="G367" s="47"/>
    </row>
    <row r="368" spans="1:7" ht="12.75">
      <c r="A368" s="326"/>
      <c r="B368" s="65" t="s">
        <v>220</v>
      </c>
      <c r="C368" s="100">
        <v>65.62</v>
      </c>
      <c r="D368" s="63">
        <f t="shared" si="6"/>
        <v>241.4812557147211</v>
      </c>
      <c r="E368" s="77">
        <v>15846</v>
      </c>
      <c r="F368" s="185"/>
      <c r="G368" s="47"/>
    </row>
    <row r="369" spans="1:7" ht="12.75">
      <c r="A369" s="326"/>
      <c r="B369" s="65" t="s">
        <v>221</v>
      </c>
      <c r="C369" s="100">
        <v>70.9</v>
      </c>
      <c r="D369" s="63">
        <f t="shared" si="6"/>
        <v>247.0239774330042</v>
      </c>
      <c r="E369" s="77">
        <v>17514</v>
      </c>
      <c r="F369" s="185"/>
      <c r="G369" s="47"/>
    </row>
    <row r="370" spans="1:7" ht="12.75">
      <c r="A370" s="326"/>
      <c r="B370" s="65" t="s">
        <v>222</v>
      </c>
      <c r="C370" s="100">
        <v>76.81</v>
      </c>
      <c r="D370" s="63">
        <f t="shared" si="6"/>
        <v>246.1788829579482</v>
      </c>
      <c r="E370" s="77">
        <v>18909</v>
      </c>
      <c r="F370" s="185"/>
      <c r="G370" s="47"/>
    </row>
    <row r="371" spans="1:7" ht="12.75">
      <c r="A371" s="326"/>
      <c r="B371" s="65" t="s">
        <v>223</v>
      </c>
      <c r="C371" s="100">
        <v>83.85</v>
      </c>
      <c r="D371" s="63">
        <f t="shared" si="6"/>
        <v>229.8032200357782</v>
      </c>
      <c r="E371" s="77">
        <v>19269</v>
      </c>
      <c r="F371" s="185"/>
      <c r="G371" s="47"/>
    </row>
    <row r="372" spans="1:7" ht="12.75">
      <c r="A372" s="326"/>
      <c r="B372" s="65" t="s">
        <v>224</v>
      </c>
      <c r="C372" s="100">
        <v>89.84</v>
      </c>
      <c r="D372" s="63">
        <f t="shared" si="6"/>
        <v>229.22974176313446</v>
      </c>
      <c r="E372" s="77">
        <v>20594</v>
      </c>
      <c r="F372" s="185"/>
      <c r="G372" s="47"/>
    </row>
    <row r="373" spans="1:7" ht="12.75">
      <c r="A373" s="326"/>
      <c r="B373" s="65" t="s">
        <v>225</v>
      </c>
      <c r="C373" s="100">
        <v>96.8</v>
      </c>
      <c r="D373" s="63">
        <f t="shared" si="6"/>
        <v>227.77892561983472</v>
      </c>
      <c r="E373" s="77">
        <v>22049</v>
      </c>
      <c r="F373" s="185"/>
      <c r="G373" s="47"/>
    </row>
    <row r="374" spans="1:7" ht="12.75">
      <c r="A374" s="326"/>
      <c r="B374" s="65" t="s">
        <v>226</v>
      </c>
      <c r="C374" s="100">
        <v>102.85</v>
      </c>
      <c r="D374" s="63">
        <f t="shared" si="6"/>
        <v>227.26300437530386</v>
      </c>
      <c r="E374" s="77">
        <v>23374</v>
      </c>
      <c r="F374" s="185"/>
      <c r="G374" s="47"/>
    </row>
    <row r="375" spans="1:7" ht="12.75">
      <c r="A375" s="326"/>
      <c r="B375" s="65" t="s">
        <v>227</v>
      </c>
      <c r="C375" s="100">
        <v>106.35</v>
      </c>
      <c r="D375" s="63">
        <f t="shared" si="6"/>
        <v>232.2425952045134</v>
      </c>
      <c r="E375" s="77">
        <v>24699</v>
      </c>
      <c r="F375" s="185"/>
      <c r="G375" s="47"/>
    </row>
    <row r="376" spans="1:7" ht="12.75">
      <c r="A376" s="326"/>
      <c r="B376" s="65" t="s">
        <v>228</v>
      </c>
      <c r="C376" s="100">
        <v>112.4</v>
      </c>
      <c r="D376" s="61">
        <f t="shared" si="6"/>
        <v>231.34341637010675</v>
      </c>
      <c r="E376" s="77">
        <v>26003</v>
      </c>
      <c r="F376" s="185"/>
      <c r="G376" s="47"/>
    </row>
    <row r="377" spans="1:7" ht="13.5" thickBot="1">
      <c r="A377" s="327"/>
      <c r="B377" s="68" t="s">
        <v>229</v>
      </c>
      <c r="C377" s="101">
        <v>118.45</v>
      </c>
      <c r="D377" s="117">
        <f t="shared" si="6"/>
        <v>230.71338117349092</v>
      </c>
      <c r="E377" s="118">
        <v>27328</v>
      </c>
      <c r="F377" s="185"/>
      <c r="G377" s="47"/>
    </row>
    <row r="378" spans="1:6" ht="15.75" thickBot="1" thickTop="1">
      <c r="A378" s="44"/>
      <c r="B378" s="45"/>
      <c r="C378" s="114"/>
      <c r="D378" s="47"/>
      <c r="E378" s="47"/>
      <c r="F378" s="11"/>
    </row>
    <row r="379" spans="1:6" ht="17.25" thickBot="1" thickTop="1">
      <c r="A379" s="165"/>
      <c r="B379" s="332" t="s">
        <v>317</v>
      </c>
      <c r="C379" s="333"/>
      <c r="D379" s="334"/>
      <c r="E379" s="166"/>
      <c r="F379" s="11"/>
    </row>
    <row r="380" spans="1:7" ht="29.25" thickTop="1">
      <c r="A380" s="167" t="s">
        <v>89</v>
      </c>
      <c r="B380" s="162" t="s">
        <v>283</v>
      </c>
      <c r="C380" s="43"/>
      <c r="D380" s="35" t="s">
        <v>89</v>
      </c>
      <c r="E380" s="168" t="s">
        <v>283</v>
      </c>
      <c r="G380" s="33"/>
    </row>
    <row r="381" spans="1:8" ht="12.75" customHeight="1">
      <c r="A381" s="135" t="s">
        <v>284</v>
      </c>
      <c r="B381" s="136">
        <v>1129</v>
      </c>
      <c r="C381" s="240"/>
      <c r="D381" s="136" t="s">
        <v>300</v>
      </c>
      <c r="E381" s="202">
        <v>3040</v>
      </c>
      <c r="F381" s="185"/>
      <c r="G381" s="47"/>
      <c r="H381" s="163"/>
    </row>
    <row r="382" spans="1:8" ht="12.75">
      <c r="A382" s="135" t="s">
        <v>285</v>
      </c>
      <c r="B382" s="136">
        <v>921</v>
      </c>
      <c r="C382" s="239"/>
      <c r="D382" s="136" t="s">
        <v>301</v>
      </c>
      <c r="E382" s="202">
        <v>2817</v>
      </c>
      <c r="F382" s="185"/>
      <c r="G382" s="47"/>
      <c r="H382" s="163"/>
    </row>
    <row r="383" spans="1:8" ht="12.75">
      <c r="A383" s="135" t="s">
        <v>286</v>
      </c>
      <c r="B383" s="136">
        <v>1573</v>
      </c>
      <c r="C383" s="239"/>
      <c r="D383" s="136" t="s">
        <v>302</v>
      </c>
      <c r="E383" s="202">
        <v>4449</v>
      </c>
      <c r="F383" s="185"/>
      <c r="G383" s="47"/>
      <c r="H383" s="163"/>
    </row>
    <row r="384" spans="1:8" ht="12.75">
      <c r="A384" s="135" t="s">
        <v>287</v>
      </c>
      <c r="B384" s="136">
        <v>1368</v>
      </c>
      <c r="C384" s="239"/>
      <c r="D384" s="136" t="s">
        <v>303</v>
      </c>
      <c r="E384" s="202">
        <v>3653</v>
      </c>
      <c r="F384" s="185"/>
      <c r="G384" s="47"/>
      <c r="H384" s="163"/>
    </row>
    <row r="385" spans="1:8" ht="12.75">
      <c r="A385" s="135" t="s">
        <v>288</v>
      </c>
      <c r="B385" s="136">
        <v>2122</v>
      </c>
      <c r="C385" s="239"/>
      <c r="D385" s="136" t="s">
        <v>304</v>
      </c>
      <c r="E385" s="202">
        <v>2519</v>
      </c>
      <c r="F385" s="185"/>
      <c r="G385" s="47"/>
      <c r="H385" s="163"/>
    </row>
    <row r="386" spans="1:8" ht="12.75">
      <c r="A386" s="135" t="s">
        <v>289</v>
      </c>
      <c r="B386" s="136">
        <v>1918</v>
      </c>
      <c r="C386" s="239"/>
      <c r="D386" s="136" t="s">
        <v>305</v>
      </c>
      <c r="E386" s="202">
        <v>5299</v>
      </c>
      <c r="F386" s="185"/>
      <c r="G386" s="47"/>
      <c r="H386" s="163"/>
    </row>
    <row r="387" spans="1:8" ht="12.75">
      <c r="A387" s="135" t="s">
        <v>290</v>
      </c>
      <c r="B387" s="136">
        <v>1862</v>
      </c>
      <c r="C387" s="239"/>
      <c r="D387" s="136" t="s">
        <v>306</v>
      </c>
      <c r="E387" s="202">
        <v>4321</v>
      </c>
      <c r="F387" s="185"/>
      <c r="G387" s="47"/>
      <c r="H387" s="163"/>
    </row>
    <row r="388" spans="1:8" ht="12.75">
      <c r="A388" s="135" t="s">
        <v>291</v>
      </c>
      <c r="B388" s="136">
        <v>1296</v>
      </c>
      <c r="C388" s="239"/>
      <c r="D388" s="136" t="s">
        <v>307</v>
      </c>
      <c r="E388" s="202">
        <v>6330</v>
      </c>
      <c r="F388" s="185"/>
      <c r="G388" s="47"/>
      <c r="H388" s="163"/>
    </row>
    <row r="389" spans="1:8" ht="12.75">
      <c r="A389" s="135" t="s">
        <v>292</v>
      </c>
      <c r="B389" s="136">
        <v>2766</v>
      </c>
      <c r="C389" s="239"/>
      <c r="D389" s="136" t="s">
        <v>308</v>
      </c>
      <c r="E389" s="202">
        <v>8118</v>
      </c>
      <c r="F389" s="185"/>
      <c r="G389" s="47"/>
      <c r="H389" s="163"/>
    </row>
    <row r="390" spans="1:8" ht="12.75">
      <c r="A390" s="135" t="s">
        <v>293</v>
      </c>
      <c r="B390" s="136">
        <v>2500</v>
      </c>
      <c r="C390" s="239"/>
      <c r="D390" s="136" t="s">
        <v>309</v>
      </c>
      <c r="E390" s="202">
        <v>9084</v>
      </c>
      <c r="F390" s="185"/>
      <c r="G390" s="47"/>
      <c r="H390" s="163"/>
    </row>
    <row r="391" spans="1:8" ht="12.75">
      <c r="A391" s="135" t="s">
        <v>294</v>
      </c>
      <c r="B391" s="136">
        <v>2862</v>
      </c>
      <c r="C391" s="239"/>
      <c r="D391" s="136" t="s">
        <v>310</v>
      </c>
      <c r="E391" s="202">
        <v>12747</v>
      </c>
      <c r="F391" s="185"/>
      <c r="G391" s="47"/>
      <c r="H391" s="163"/>
    </row>
    <row r="392" spans="1:8" ht="12.75">
      <c r="A392" s="135" t="s">
        <v>295</v>
      </c>
      <c r="B392" s="136">
        <v>2531</v>
      </c>
      <c r="C392" s="239"/>
      <c r="D392" s="136" t="s">
        <v>311</v>
      </c>
      <c r="E392" s="203">
        <v>13106</v>
      </c>
      <c r="F392" s="185"/>
      <c r="G392" s="47"/>
      <c r="H392" s="163"/>
    </row>
    <row r="393" spans="1:8" ht="12.75">
      <c r="A393" s="135" t="s">
        <v>296</v>
      </c>
      <c r="B393" s="136">
        <v>3897</v>
      </c>
      <c r="C393" s="239"/>
      <c r="D393" s="136" t="s">
        <v>312</v>
      </c>
      <c r="E393" s="203">
        <v>9526</v>
      </c>
      <c r="F393" s="185"/>
      <c r="G393" s="47"/>
      <c r="H393" s="163"/>
    </row>
    <row r="394" spans="1:8" ht="12.75">
      <c r="A394" s="135" t="s">
        <v>297</v>
      </c>
      <c r="B394" s="136">
        <v>3609</v>
      </c>
      <c r="C394" s="239"/>
      <c r="D394" s="136" t="s">
        <v>313</v>
      </c>
      <c r="E394" s="203">
        <v>8154</v>
      </c>
      <c r="F394" s="185"/>
      <c r="G394" s="47"/>
      <c r="H394" s="163"/>
    </row>
    <row r="395" spans="1:8" ht="12.75">
      <c r="A395" s="135" t="s">
        <v>298</v>
      </c>
      <c r="B395" s="136">
        <v>2748</v>
      </c>
      <c r="C395" s="239"/>
      <c r="D395" s="136" t="s">
        <v>314</v>
      </c>
      <c r="E395" s="203">
        <v>7125</v>
      </c>
      <c r="F395" s="185"/>
      <c r="G395" s="47"/>
      <c r="H395" s="163"/>
    </row>
    <row r="396" spans="1:8" ht="12.75">
      <c r="A396" s="135" t="s">
        <v>299</v>
      </c>
      <c r="B396" s="136">
        <v>2690</v>
      </c>
      <c r="C396" s="239"/>
      <c r="D396" s="136" t="s">
        <v>315</v>
      </c>
      <c r="E396" s="203">
        <v>20797</v>
      </c>
      <c r="F396" s="185"/>
      <c r="G396" s="47"/>
      <c r="H396" s="163"/>
    </row>
    <row r="397" spans="1:7" ht="12.75">
      <c r="A397" s="169"/>
      <c r="B397" s="163"/>
      <c r="C397" s="11"/>
      <c r="D397" s="136" t="s">
        <v>316</v>
      </c>
      <c r="E397" s="203">
        <v>16254</v>
      </c>
      <c r="F397" s="185"/>
      <c r="G397" s="47"/>
    </row>
    <row r="398" spans="1:7" ht="12.75">
      <c r="A398" s="163"/>
      <c r="B398" s="163"/>
      <c r="C398" s="11"/>
      <c r="D398" s="274" t="s">
        <v>31</v>
      </c>
      <c r="E398" s="283"/>
      <c r="F398" s="185"/>
      <c r="G398" s="47"/>
    </row>
    <row r="399" spans="3:5" ht="17.25" customHeight="1" thickBot="1">
      <c r="C399" s="278" t="s">
        <v>396</v>
      </c>
      <c r="D399" s="278"/>
      <c r="E399" s="278"/>
    </row>
    <row r="400" spans="1:3" ht="15" thickBot="1">
      <c r="A400" s="194" t="s">
        <v>88</v>
      </c>
      <c r="B400" s="195" t="s">
        <v>400</v>
      </c>
      <c r="C400" s="195" t="s">
        <v>398</v>
      </c>
    </row>
    <row r="401" spans="1:3" ht="16.5" thickBot="1">
      <c r="A401" s="204" t="s">
        <v>397</v>
      </c>
      <c r="B401" s="205" t="s">
        <v>399</v>
      </c>
      <c r="C401" s="206">
        <v>168</v>
      </c>
    </row>
    <row r="402" spans="1:5" ht="15.75">
      <c r="A402" s="164" t="s">
        <v>447</v>
      </c>
      <c r="D402" s="274" t="s">
        <v>31</v>
      </c>
      <c r="E402" s="283"/>
    </row>
    <row r="403" ht="15.75">
      <c r="A403" s="33" t="s">
        <v>325</v>
      </c>
    </row>
    <row r="404" spans="2:5" ht="16.5" customHeight="1" thickBot="1">
      <c r="B404" s="278" t="s">
        <v>339</v>
      </c>
      <c r="C404" s="278"/>
      <c r="D404" s="278"/>
      <c r="E404" s="278"/>
    </row>
    <row r="405" spans="1:5" ht="28.5">
      <c r="A405" s="194" t="s">
        <v>88</v>
      </c>
      <c r="B405" s="195" t="s">
        <v>89</v>
      </c>
      <c r="C405" s="195" t="s">
        <v>149</v>
      </c>
      <c r="D405" s="196" t="s">
        <v>150</v>
      </c>
      <c r="E405" s="11"/>
    </row>
    <row r="406" spans="1:4" ht="12.75">
      <c r="A406" s="299" t="s">
        <v>230</v>
      </c>
      <c r="B406" s="191" t="s">
        <v>340</v>
      </c>
      <c r="C406" s="192">
        <v>0.41</v>
      </c>
      <c r="D406" s="197">
        <v>267</v>
      </c>
    </row>
    <row r="407" spans="1:4" ht="12.75">
      <c r="A407" s="299"/>
      <c r="B407" s="191" t="s">
        <v>341</v>
      </c>
      <c r="C407" s="192">
        <v>0.65</v>
      </c>
      <c r="D407" s="197">
        <v>267</v>
      </c>
    </row>
    <row r="408" spans="1:4" ht="12.75">
      <c r="A408" s="300"/>
      <c r="B408" s="191" t="s">
        <v>342</v>
      </c>
      <c r="C408" s="192">
        <v>0.9</v>
      </c>
      <c r="D408" s="197">
        <v>267</v>
      </c>
    </row>
    <row r="409" spans="1:4" ht="12.75">
      <c r="A409" s="300"/>
      <c r="B409" s="191" t="s">
        <v>343</v>
      </c>
      <c r="C409" s="192">
        <v>1.6</v>
      </c>
      <c r="D409" s="197">
        <v>267</v>
      </c>
    </row>
    <row r="410" spans="1:4" ht="12.75">
      <c r="A410" s="300"/>
      <c r="B410" s="191" t="s">
        <v>344</v>
      </c>
      <c r="C410" s="192">
        <v>1.96</v>
      </c>
      <c r="D410" s="197">
        <v>267</v>
      </c>
    </row>
    <row r="411" spans="1:4" ht="12.75">
      <c r="A411" s="300"/>
      <c r="B411" s="191" t="s">
        <v>345</v>
      </c>
      <c r="C411" s="192">
        <v>2.4</v>
      </c>
      <c r="D411" s="198">
        <v>254</v>
      </c>
    </row>
    <row r="412" spans="1:4" ht="12.75">
      <c r="A412" s="300"/>
      <c r="B412" s="191" t="s">
        <v>346</v>
      </c>
      <c r="C412" s="192">
        <v>3.7</v>
      </c>
      <c r="D412" s="198">
        <v>254</v>
      </c>
    </row>
    <row r="413" spans="1:4" ht="12.75">
      <c r="A413" s="300"/>
      <c r="B413" s="191" t="s">
        <v>347</v>
      </c>
      <c r="C413" s="192">
        <v>4.8</v>
      </c>
      <c r="D413" s="198">
        <v>254</v>
      </c>
    </row>
    <row r="414" spans="1:4" ht="12.75">
      <c r="A414" s="300"/>
      <c r="B414" s="191" t="s">
        <v>348</v>
      </c>
      <c r="C414" s="192">
        <v>6.4</v>
      </c>
      <c r="D414" s="198">
        <v>254</v>
      </c>
    </row>
    <row r="415" spans="1:4" ht="12.75">
      <c r="A415" s="300"/>
      <c r="B415" s="191" t="s">
        <v>349</v>
      </c>
      <c r="C415" s="192" t="s">
        <v>430</v>
      </c>
      <c r="D415" s="198">
        <v>254</v>
      </c>
    </row>
    <row r="416" spans="1:4" ht="12.75">
      <c r="A416" s="300"/>
      <c r="B416" s="191" t="s">
        <v>350</v>
      </c>
      <c r="C416" s="192" t="s">
        <v>431</v>
      </c>
      <c r="D416" s="198">
        <v>254</v>
      </c>
    </row>
    <row r="417" spans="1:4" ht="12.75">
      <c r="A417" s="300"/>
      <c r="B417" s="191" t="s">
        <v>351</v>
      </c>
      <c r="C417" s="192" t="s">
        <v>432</v>
      </c>
      <c r="D417" s="198">
        <v>254</v>
      </c>
    </row>
    <row r="418" spans="1:4" ht="12.75">
      <c r="A418" s="300"/>
      <c r="B418" s="191" t="s">
        <v>352</v>
      </c>
      <c r="C418" s="192" t="s">
        <v>433</v>
      </c>
      <c r="D418" s="198">
        <v>254</v>
      </c>
    </row>
    <row r="419" spans="1:4" ht="12.75">
      <c r="A419" s="300"/>
      <c r="B419" s="191" t="s">
        <v>353</v>
      </c>
      <c r="C419" s="192">
        <v>21.6</v>
      </c>
      <c r="D419" s="198">
        <v>254</v>
      </c>
    </row>
    <row r="420" spans="1:4" ht="12.75">
      <c r="A420" s="300"/>
      <c r="B420" s="191" t="s">
        <v>354</v>
      </c>
      <c r="C420" s="192">
        <v>25.2</v>
      </c>
      <c r="D420" s="198">
        <v>254</v>
      </c>
    </row>
    <row r="421" spans="1:4" ht="12.75">
      <c r="A421" s="300"/>
      <c r="B421" s="191" t="s">
        <v>355</v>
      </c>
      <c r="C421" s="192">
        <v>28.2</v>
      </c>
      <c r="D421" s="198">
        <v>254</v>
      </c>
    </row>
    <row r="422" spans="1:4" ht="12.75">
      <c r="A422" s="300"/>
      <c r="B422" s="191" t="s">
        <v>356</v>
      </c>
      <c r="C422" s="192">
        <v>32</v>
      </c>
      <c r="D422" s="198">
        <v>254</v>
      </c>
    </row>
    <row r="423" spans="1:4" ht="12.75">
      <c r="A423" s="300"/>
      <c r="B423" s="191" t="s">
        <v>357</v>
      </c>
      <c r="C423" s="192">
        <v>39</v>
      </c>
      <c r="D423" s="198">
        <v>254</v>
      </c>
    </row>
    <row r="424" spans="1:4" ht="12.75">
      <c r="A424" s="300"/>
      <c r="B424" s="191" t="s">
        <v>358</v>
      </c>
      <c r="C424" s="192">
        <v>37</v>
      </c>
      <c r="D424" s="198">
        <v>254</v>
      </c>
    </row>
    <row r="425" spans="1:4" ht="12.75">
      <c r="A425" s="300"/>
      <c r="B425" s="191" t="s">
        <v>359</v>
      </c>
      <c r="C425" s="192">
        <v>40.5</v>
      </c>
      <c r="D425" s="198">
        <v>254</v>
      </c>
    </row>
    <row r="426" spans="1:4" ht="12.75">
      <c r="A426" s="300"/>
      <c r="B426" s="191" t="s">
        <v>360</v>
      </c>
      <c r="C426" s="192">
        <v>44.4</v>
      </c>
      <c r="D426" s="198">
        <v>254</v>
      </c>
    </row>
    <row r="427" spans="1:4" ht="12.75">
      <c r="A427" s="300"/>
      <c r="B427" s="191" t="s">
        <v>361</v>
      </c>
      <c r="C427" s="192">
        <v>55</v>
      </c>
      <c r="D427" s="198">
        <v>254</v>
      </c>
    </row>
    <row r="428" spans="1:4" ht="12.75">
      <c r="A428" s="300"/>
      <c r="B428" s="191" t="s">
        <v>362</v>
      </c>
      <c r="C428" s="192">
        <v>59</v>
      </c>
      <c r="D428" s="198">
        <v>254</v>
      </c>
    </row>
    <row r="429" spans="1:4" ht="12.75">
      <c r="A429" s="300"/>
      <c r="B429" s="191" t="s">
        <v>363</v>
      </c>
      <c r="C429" s="192">
        <v>63</v>
      </c>
      <c r="D429" s="198">
        <v>254</v>
      </c>
    </row>
    <row r="430" spans="1:4" ht="12.75">
      <c r="A430" s="300"/>
      <c r="B430" s="191" t="s">
        <v>364</v>
      </c>
      <c r="C430" s="192">
        <v>71</v>
      </c>
      <c r="D430" s="198">
        <v>254</v>
      </c>
    </row>
    <row r="431" spans="1:4" ht="12.75">
      <c r="A431" s="300"/>
      <c r="B431" s="191" t="s">
        <v>365</v>
      </c>
      <c r="C431" s="192">
        <v>83</v>
      </c>
      <c r="D431" s="198">
        <v>254</v>
      </c>
    </row>
    <row r="432" spans="1:4" ht="12.75">
      <c r="A432" s="300"/>
      <c r="B432" s="191" t="s">
        <v>366</v>
      </c>
      <c r="C432" s="192">
        <v>100</v>
      </c>
      <c r="D432" s="198">
        <v>254</v>
      </c>
    </row>
    <row r="433" spans="1:4" ht="12.75">
      <c r="A433" s="300"/>
      <c r="B433" s="191" t="s">
        <v>367</v>
      </c>
      <c r="C433" s="192">
        <v>107</v>
      </c>
      <c r="D433" s="198">
        <v>254</v>
      </c>
    </row>
    <row r="434" spans="1:4" ht="12.75">
      <c r="A434" s="300"/>
      <c r="B434" s="191" t="s">
        <v>368</v>
      </c>
      <c r="C434" s="192">
        <v>132</v>
      </c>
      <c r="D434" s="198">
        <v>254</v>
      </c>
    </row>
    <row r="435" spans="1:4" ht="12.75">
      <c r="A435" s="300"/>
      <c r="B435" s="191" t="s">
        <v>369</v>
      </c>
      <c r="C435" s="192">
        <v>170</v>
      </c>
      <c r="D435" s="198">
        <v>254</v>
      </c>
    </row>
    <row r="436" spans="1:4" ht="12.75">
      <c r="A436" s="300"/>
      <c r="B436" s="191" t="s">
        <v>370</v>
      </c>
      <c r="C436" s="192">
        <v>185</v>
      </c>
      <c r="D436" s="198">
        <v>254</v>
      </c>
    </row>
    <row r="437" spans="1:4" ht="12.75">
      <c r="A437" s="300"/>
      <c r="B437" s="191" t="s">
        <v>371</v>
      </c>
      <c r="C437" s="192">
        <v>230</v>
      </c>
      <c r="D437" s="198">
        <v>254</v>
      </c>
    </row>
    <row r="438" spans="1:4" ht="13.5" thickBot="1">
      <c r="A438" s="301"/>
      <c r="B438" s="199" t="s">
        <v>372</v>
      </c>
      <c r="C438" s="200">
        <v>337</v>
      </c>
      <c r="D438" s="198">
        <v>254</v>
      </c>
    </row>
    <row r="439" spans="2:5" ht="20.25" customHeight="1" thickBot="1">
      <c r="B439" s="278" t="s">
        <v>373</v>
      </c>
      <c r="C439" s="273"/>
      <c r="D439" s="273"/>
      <c r="E439" s="273"/>
    </row>
    <row r="440" spans="1:4" ht="13.5" customHeight="1">
      <c r="A440" s="194" t="s">
        <v>88</v>
      </c>
      <c r="B440" s="195" t="s">
        <v>89</v>
      </c>
      <c r="C440" s="195" t="s">
        <v>149</v>
      </c>
      <c r="D440" s="196" t="s">
        <v>150</v>
      </c>
    </row>
    <row r="441" spans="1:4" ht="12.75" customHeight="1">
      <c r="A441" s="299" t="s">
        <v>374</v>
      </c>
      <c r="B441" s="193" t="s">
        <v>375</v>
      </c>
      <c r="C441" s="192" t="s">
        <v>434</v>
      </c>
      <c r="D441" s="197">
        <v>240</v>
      </c>
    </row>
    <row r="442" spans="1:4" ht="12.75" customHeight="1">
      <c r="A442" s="299"/>
      <c r="B442" s="193" t="s">
        <v>376</v>
      </c>
      <c r="C442" s="192" t="s">
        <v>435</v>
      </c>
      <c r="D442" s="197">
        <v>240</v>
      </c>
    </row>
    <row r="443" spans="1:4" ht="12.75" customHeight="1">
      <c r="A443" s="300"/>
      <c r="B443" s="193" t="s">
        <v>377</v>
      </c>
      <c r="C443" s="192">
        <v>33.1</v>
      </c>
      <c r="D443" s="197">
        <v>240</v>
      </c>
    </row>
    <row r="444" spans="1:4" ht="12.75" customHeight="1">
      <c r="A444" s="300"/>
      <c r="B444" s="193" t="s">
        <v>378</v>
      </c>
      <c r="C444" s="192">
        <v>38</v>
      </c>
      <c r="D444" s="197">
        <v>240</v>
      </c>
    </row>
    <row r="445" spans="1:4" ht="13.5" customHeight="1">
      <c r="A445" s="300"/>
      <c r="B445" s="193" t="s">
        <v>379</v>
      </c>
      <c r="C445" s="192">
        <v>52</v>
      </c>
      <c r="D445" s="197">
        <v>240</v>
      </c>
    </row>
    <row r="446" spans="1:4" ht="12.75" customHeight="1">
      <c r="A446" s="300"/>
      <c r="B446" s="193" t="s">
        <v>380</v>
      </c>
      <c r="C446" s="192">
        <v>60</v>
      </c>
      <c r="D446" s="197">
        <v>240</v>
      </c>
    </row>
    <row r="447" spans="1:4" ht="12.75" customHeight="1">
      <c r="A447" s="300"/>
      <c r="B447" s="193" t="s">
        <v>381</v>
      </c>
      <c r="C447" s="192">
        <v>62</v>
      </c>
      <c r="D447" s="197">
        <v>240</v>
      </c>
    </row>
    <row r="448" spans="1:4" ht="12.75" customHeight="1">
      <c r="A448" s="300"/>
      <c r="B448" s="193" t="s">
        <v>382</v>
      </c>
      <c r="C448" s="192">
        <v>85</v>
      </c>
      <c r="D448" s="197">
        <v>240</v>
      </c>
    </row>
    <row r="449" spans="1:4" ht="13.5" customHeight="1">
      <c r="A449" s="300"/>
      <c r="B449" s="193" t="s">
        <v>383</v>
      </c>
      <c r="C449" s="192">
        <v>102</v>
      </c>
      <c r="D449" s="197">
        <v>233</v>
      </c>
    </row>
    <row r="450" spans="1:4" ht="12.75" customHeight="1">
      <c r="A450" s="300"/>
      <c r="B450" s="193" t="s">
        <v>384</v>
      </c>
      <c r="C450" s="192">
        <v>119</v>
      </c>
      <c r="D450" s="197">
        <v>233</v>
      </c>
    </row>
    <row r="451" spans="1:4" ht="12.75" customHeight="1">
      <c r="A451" s="300"/>
      <c r="B451" s="193" t="s">
        <v>385</v>
      </c>
      <c r="C451" s="192">
        <v>136</v>
      </c>
      <c r="D451" s="197">
        <v>233</v>
      </c>
    </row>
    <row r="452" spans="1:4" ht="12.75" customHeight="1">
      <c r="A452" s="300"/>
      <c r="B452" s="193" t="s">
        <v>386</v>
      </c>
      <c r="C452" s="192">
        <v>154</v>
      </c>
      <c r="D452" s="197">
        <v>233</v>
      </c>
    </row>
    <row r="453" spans="1:4" ht="13.5" customHeight="1">
      <c r="A453" s="300"/>
      <c r="B453" s="193" t="s">
        <v>387</v>
      </c>
      <c r="C453" s="192">
        <v>170</v>
      </c>
      <c r="D453" s="197">
        <v>233</v>
      </c>
    </row>
    <row r="454" spans="1:4" ht="13.5" customHeight="1">
      <c r="A454" s="300"/>
      <c r="B454" s="193" t="s">
        <v>388</v>
      </c>
      <c r="C454" s="192">
        <v>185</v>
      </c>
      <c r="D454" s="197">
        <v>233</v>
      </c>
    </row>
    <row r="455" spans="1:4" ht="12.75" customHeight="1">
      <c r="A455" s="300"/>
      <c r="B455" s="193" t="s">
        <v>389</v>
      </c>
      <c r="C455" s="192">
        <v>200</v>
      </c>
      <c r="D455" s="197">
        <v>233</v>
      </c>
    </row>
    <row r="456" spans="1:4" ht="12.75" customHeight="1">
      <c r="A456" s="300"/>
      <c r="B456" s="193" t="s">
        <v>390</v>
      </c>
      <c r="C456" s="192">
        <v>250</v>
      </c>
      <c r="D456" s="197">
        <v>233</v>
      </c>
    </row>
    <row r="457" spans="1:4" ht="12.75" customHeight="1">
      <c r="A457" s="300"/>
      <c r="B457" s="193" t="s">
        <v>391</v>
      </c>
      <c r="C457" s="192">
        <v>300</v>
      </c>
      <c r="D457" s="197">
        <v>233</v>
      </c>
    </row>
    <row r="458" spans="1:4" ht="13.5" customHeight="1">
      <c r="A458" s="300"/>
      <c r="B458" s="193" t="s">
        <v>392</v>
      </c>
      <c r="C458" s="192">
        <v>348</v>
      </c>
      <c r="D458" s="197">
        <v>233</v>
      </c>
    </row>
    <row r="459" spans="1:4" ht="13.5" customHeight="1">
      <c r="A459" s="300"/>
      <c r="B459" s="193" t="s">
        <v>393</v>
      </c>
      <c r="C459" s="192">
        <v>400</v>
      </c>
      <c r="D459" s="197">
        <v>233</v>
      </c>
    </row>
    <row r="460" spans="1:4" ht="13.5" customHeight="1">
      <c r="A460" s="300"/>
      <c r="B460" s="193" t="s">
        <v>394</v>
      </c>
      <c r="C460" s="192">
        <v>450</v>
      </c>
      <c r="D460" s="197">
        <v>233</v>
      </c>
    </row>
    <row r="461" spans="1:4" ht="13.5" customHeight="1" thickBot="1">
      <c r="A461" s="301"/>
      <c r="B461" s="201" t="s">
        <v>395</v>
      </c>
      <c r="C461" s="200">
        <v>500</v>
      </c>
      <c r="D461" s="197">
        <v>233</v>
      </c>
    </row>
    <row r="462" spans="1:5" ht="15.75">
      <c r="A462" s="164" t="s">
        <v>447</v>
      </c>
      <c r="D462" s="274" t="s">
        <v>31</v>
      </c>
      <c r="E462" s="283"/>
    </row>
    <row r="463" ht="15.75">
      <c r="A463" s="33" t="s">
        <v>325</v>
      </c>
    </row>
    <row r="464" spans="1:5" ht="19.5" thickBot="1">
      <c r="A464" s="33"/>
      <c r="B464" s="10"/>
      <c r="C464" s="10"/>
      <c r="D464" s="335" t="s">
        <v>235</v>
      </c>
      <c r="E464" s="335"/>
    </row>
    <row r="465" spans="1:5" ht="32.25" thickTop="1">
      <c r="A465" s="328" t="s">
        <v>88</v>
      </c>
      <c r="B465" s="329"/>
      <c r="C465" s="38" t="s">
        <v>96</v>
      </c>
      <c r="D465" s="38" t="s">
        <v>95</v>
      </c>
      <c r="E465" s="39" t="s">
        <v>236</v>
      </c>
    </row>
    <row r="466" spans="1:5" ht="12.75">
      <c r="A466" s="330" t="s">
        <v>97</v>
      </c>
      <c r="B466" s="331"/>
      <c r="C466" s="67" t="s">
        <v>98</v>
      </c>
      <c r="D466" s="79">
        <v>99</v>
      </c>
      <c r="E466" s="80">
        <f>D466*25</f>
        <v>2475</v>
      </c>
    </row>
    <row r="467" spans="1:5" ht="12.75">
      <c r="A467" s="304"/>
      <c r="B467" s="305"/>
      <c r="C467" s="67" t="s">
        <v>99</v>
      </c>
      <c r="D467" s="79">
        <v>99</v>
      </c>
      <c r="E467" s="80">
        <f aca="true" t="shared" si="7" ref="E467:E482">D467*25</f>
        <v>2475</v>
      </c>
    </row>
    <row r="468" spans="1:5" ht="12.75">
      <c r="A468" s="304"/>
      <c r="B468" s="305"/>
      <c r="C468" s="67" t="s">
        <v>100</v>
      </c>
      <c r="D468" s="79">
        <v>99</v>
      </c>
      <c r="E468" s="80">
        <f t="shared" si="7"/>
        <v>2475</v>
      </c>
    </row>
    <row r="469" spans="1:5" ht="13.5" thickBot="1">
      <c r="A469" s="306"/>
      <c r="B469" s="307"/>
      <c r="C469" s="84" t="s">
        <v>101</v>
      </c>
      <c r="D469" s="85">
        <v>99</v>
      </c>
      <c r="E469" s="86">
        <f t="shared" si="7"/>
        <v>2475</v>
      </c>
    </row>
    <row r="470" spans="1:5" ht="12.75">
      <c r="A470" s="302" t="s">
        <v>102</v>
      </c>
      <c r="B470" s="303"/>
      <c r="C470" s="81" t="s">
        <v>103</v>
      </c>
      <c r="D470" s="82">
        <v>105</v>
      </c>
      <c r="E470" s="83">
        <f t="shared" si="7"/>
        <v>2625</v>
      </c>
    </row>
    <row r="471" spans="1:5" ht="12.75">
      <c r="A471" s="304"/>
      <c r="B471" s="305"/>
      <c r="C471" s="67" t="s">
        <v>104</v>
      </c>
      <c r="D471" s="79">
        <v>105</v>
      </c>
      <c r="E471" s="80">
        <f t="shared" si="7"/>
        <v>2625</v>
      </c>
    </row>
    <row r="472" spans="1:5" ht="12.75">
      <c r="A472" s="304"/>
      <c r="B472" s="305"/>
      <c r="C472" s="67" t="s">
        <v>105</v>
      </c>
      <c r="D472" s="79">
        <v>105</v>
      </c>
      <c r="E472" s="80">
        <f t="shared" si="7"/>
        <v>2625</v>
      </c>
    </row>
    <row r="473" spans="1:5" ht="12.75">
      <c r="A473" s="304"/>
      <c r="B473" s="305"/>
      <c r="C473" s="67" t="s">
        <v>106</v>
      </c>
      <c r="D473" s="79">
        <v>105</v>
      </c>
      <c r="E473" s="80">
        <f t="shared" si="7"/>
        <v>2625</v>
      </c>
    </row>
    <row r="474" spans="1:5" ht="13.5" thickBot="1">
      <c r="A474" s="306"/>
      <c r="B474" s="307"/>
      <c r="C474" s="84" t="s">
        <v>107</v>
      </c>
      <c r="D474" s="85">
        <v>105</v>
      </c>
      <c r="E474" s="86">
        <f t="shared" si="7"/>
        <v>2625</v>
      </c>
    </row>
    <row r="475" spans="1:5" ht="12.75">
      <c r="A475" s="302" t="s">
        <v>108</v>
      </c>
      <c r="B475" s="303"/>
      <c r="C475" s="87" t="s">
        <v>109</v>
      </c>
      <c r="D475" s="88">
        <v>99</v>
      </c>
      <c r="E475" s="89">
        <f t="shared" si="7"/>
        <v>2475</v>
      </c>
    </row>
    <row r="476" spans="1:5" ht="12.75">
      <c r="A476" s="304"/>
      <c r="B476" s="305"/>
      <c r="C476" s="67" t="s">
        <v>110</v>
      </c>
      <c r="D476" s="79">
        <v>99</v>
      </c>
      <c r="E476" s="80">
        <f t="shared" si="7"/>
        <v>2475</v>
      </c>
    </row>
    <row r="477" spans="1:5" ht="12.75">
      <c r="A477" s="304"/>
      <c r="B477" s="305"/>
      <c r="C477" s="67" t="s">
        <v>111</v>
      </c>
      <c r="D477" s="79">
        <v>99</v>
      </c>
      <c r="E477" s="80">
        <f t="shared" si="7"/>
        <v>2475</v>
      </c>
    </row>
    <row r="478" spans="1:5" ht="13.5" thickBot="1">
      <c r="A478" s="306"/>
      <c r="B478" s="307"/>
      <c r="C478" s="84" t="s">
        <v>112</v>
      </c>
      <c r="D478" s="85">
        <v>99</v>
      </c>
      <c r="E478" s="86">
        <f t="shared" si="7"/>
        <v>2475</v>
      </c>
    </row>
    <row r="479" spans="1:5" ht="12.75">
      <c r="A479" s="308" t="s">
        <v>113</v>
      </c>
      <c r="B479" s="309"/>
      <c r="C479" s="87" t="s">
        <v>114</v>
      </c>
      <c r="D479" s="88">
        <v>93</v>
      </c>
      <c r="E479" s="89">
        <f t="shared" si="7"/>
        <v>2325</v>
      </c>
    </row>
    <row r="480" spans="1:5" ht="12.75">
      <c r="A480" s="312"/>
      <c r="B480" s="313"/>
      <c r="C480" s="67" t="s">
        <v>115</v>
      </c>
      <c r="D480" s="79">
        <v>93</v>
      </c>
      <c r="E480" s="80">
        <f t="shared" si="7"/>
        <v>2325</v>
      </c>
    </row>
    <row r="481" spans="1:5" ht="12.75">
      <c r="A481" s="312"/>
      <c r="B481" s="313"/>
      <c r="C481" s="67" t="s">
        <v>116</v>
      </c>
      <c r="D481" s="79">
        <v>93</v>
      </c>
      <c r="E481" s="80">
        <f t="shared" si="7"/>
        <v>2325</v>
      </c>
    </row>
    <row r="482" spans="1:5" ht="13.5" thickBot="1">
      <c r="A482" s="314"/>
      <c r="B482" s="315"/>
      <c r="C482" s="84" t="s">
        <v>117</v>
      </c>
      <c r="D482" s="85">
        <v>93</v>
      </c>
      <c r="E482" s="86">
        <f t="shared" si="7"/>
        <v>2325</v>
      </c>
    </row>
    <row r="483" spans="1:5" ht="13.5" thickBot="1">
      <c r="A483" s="297" t="s">
        <v>118</v>
      </c>
      <c r="B483" s="298"/>
      <c r="C483" s="90" t="s">
        <v>119</v>
      </c>
      <c r="D483" s="90">
        <v>112</v>
      </c>
      <c r="E483" s="91">
        <f>D483*25</f>
        <v>2800</v>
      </c>
    </row>
    <row r="484" spans="1:5" ht="12.75">
      <c r="A484" s="308" t="s">
        <v>120</v>
      </c>
      <c r="B484" s="309"/>
      <c r="C484" s="87" t="s">
        <v>121</v>
      </c>
      <c r="D484" s="88">
        <v>87</v>
      </c>
      <c r="E484" s="89">
        <f>D484*25</f>
        <v>2175</v>
      </c>
    </row>
    <row r="485" spans="1:5" ht="12.75">
      <c r="A485" s="316"/>
      <c r="B485" s="317"/>
      <c r="C485" s="67" t="s">
        <v>122</v>
      </c>
      <c r="D485" s="79">
        <v>87</v>
      </c>
      <c r="E485" s="80">
        <f aca="true" t="shared" si="8" ref="E485:E499">D485*25</f>
        <v>2175</v>
      </c>
    </row>
    <row r="486" spans="1:5" ht="12.75">
      <c r="A486" s="316"/>
      <c r="B486" s="317"/>
      <c r="C486" s="67" t="s">
        <v>123</v>
      </c>
      <c r="D486" s="79">
        <v>87</v>
      </c>
      <c r="E486" s="80">
        <f t="shared" si="8"/>
        <v>2175</v>
      </c>
    </row>
    <row r="487" spans="1:5" ht="13.5" thickBot="1">
      <c r="A487" s="310"/>
      <c r="B487" s="311"/>
      <c r="C487" s="84" t="s">
        <v>124</v>
      </c>
      <c r="D487" s="85">
        <v>87</v>
      </c>
      <c r="E487" s="86">
        <f t="shared" si="8"/>
        <v>2175</v>
      </c>
    </row>
    <row r="488" spans="1:5" ht="13.5" thickBot="1">
      <c r="A488" s="297" t="s">
        <v>125</v>
      </c>
      <c r="B488" s="298"/>
      <c r="C488" s="90" t="s">
        <v>126</v>
      </c>
      <c r="D488" s="90">
        <v>90</v>
      </c>
      <c r="E488" s="91">
        <f t="shared" si="8"/>
        <v>2250</v>
      </c>
    </row>
    <row r="489" spans="1:5" ht="13.5" thickBot="1">
      <c r="A489" s="297" t="s">
        <v>127</v>
      </c>
      <c r="B489" s="298"/>
      <c r="C489" s="90" t="s">
        <v>128</v>
      </c>
      <c r="D489" s="90">
        <v>93</v>
      </c>
      <c r="E489" s="91">
        <f t="shared" si="8"/>
        <v>2325</v>
      </c>
    </row>
    <row r="490" spans="1:5" ht="13.5" thickBot="1">
      <c r="A490" s="297" t="s">
        <v>129</v>
      </c>
      <c r="B490" s="298"/>
      <c r="C490" s="90" t="s">
        <v>130</v>
      </c>
      <c r="D490" s="90">
        <v>90</v>
      </c>
      <c r="E490" s="91">
        <f t="shared" si="8"/>
        <v>2250</v>
      </c>
    </row>
    <row r="491" spans="1:5" ht="12.75">
      <c r="A491" s="308" t="s">
        <v>131</v>
      </c>
      <c r="B491" s="309"/>
      <c r="C491" s="87" t="s">
        <v>132</v>
      </c>
      <c r="D491" s="88">
        <v>93</v>
      </c>
      <c r="E491" s="89">
        <f t="shared" si="8"/>
        <v>2325</v>
      </c>
    </row>
    <row r="492" spans="1:5" ht="13.5" thickBot="1">
      <c r="A492" s="310"/>
      <c r="B492" s="311"/>
      <c r="C492" s="84" t="s">
        <v>133</v>
      </c>
      <c r="D492" s="85">
        <v>93</v>
      </c>
      <c r="E492" s="86">
        <f t="shared" si="8"/>
        <v>2325</v>
      </c>
    </row>
    <row r="493" spans="1:5" ht="13.5" thickBot="1">
      <c r="A493" s="297" t="s">
        <v>134</v>
      </c>
      <c r="B493" s="298"/>
      <c r="C493" s="90" t="s">
        <v>135</v>
      </c>
      <c r="D493" s="90">
        <v>112</v>
      </c>
      <c r="E493" s="91">
        <f t="shared" si="8"/>
        <v>2800</v>
      </c>
    </row>
    <row r="494" spans="1:5" ht="12.75">
      <c r="A494" s="308" t="s">
        <v>136</v>
      </c>
      <c r="B494" s="309"/>
      <c r="C494" s="87" t="s">
        <v>137</v>
      </c>
      <c r="D494" s="88">
        <v>380</v>
      </c>
      <c r="E494" s="89">
        <f t="shared" si="8"/>
        <v>9500</v>
      </c>
    </row>
    <row r="495" spans="1:5" ht="12.75">
      <c r="A495" s="316"/>
      <c r="B495" s="317"/>
      <c r="C495" s="67" t="s">
        <v>138</v>
      </c>
      <c r="D495" s="79">
        <v>380</v>
      </c>
      <c r="E495" s="80">
        <f t="shared" si="8"/>
        <v>9500</v>
      </c>
    </row>
    <row r="496" spans="1:5" ht="13.5" thickBot="1">
      <c r="A496" s="310"/>
      <c r="B496" s="311"/>
      <c r="C496" s="84" t="s">
        <v>139</v>
      </c>
      <c r="D496" s="85">
        <v>380</v>
      </c>
      <c r="E496" s="86">
        <f t="shared" si="8"/>
        <v>9500</v>
      </c>
    </row>
    <row r="497" spans="1:5" ht="13.5" thickBot="1">
      <c r="A497" s="297" t="s">
        <v>140</v>
      </c>
      <c r="B497" s="298"/>
      <c r="C497" s="90">
        <v>1001</v>
      </c>
      <c r="D497" s="90">
        <v>174</v>
      </c>
      <c r="E497" s="91">
        <f t="shared" si="8"/>
        <v>4350</v>
      </c>
    </row>
    <row r="498" spans="1:5" ht="13.5" thickBot="1">
      <c r="A498" s="320" t="s">
        <v>141</v>
      </c>
      <c r="B498" s="321"/>
      <c r="C498" s="95" t="s">
        <v>142</v>
      </c>
      <c r="D498" s="96">
        <v>177.5</v>
      </c>
      <c r="E498" s="97">
        <f t="shared" si="8"/>
        <v>4437.5</v>
      </c>
    </row>
    <row r="499" spans="1:5" ht="13.5" thickBot="1">
      <c r="A499" s="322" t="s">
        <v>143</v>
      </c>
      <c r="B499" s="323"/>
      <c r="C499" s="92" t="s">
        <v>144</v>
      </c>
      <c r="D499" s="93">
        <v>158</v>
      </c>
      <c r="E499" s="94">
        <f t="shared" si="8"/>
        <v>3950</v>
      </c>
    </row>
    <row r="500" spans="1:5" ht="13.5" thickTop="1">
      <c r="A500" s="11"/>
      <c r="B500" s="11"/>
      <c r="D500" s="318" t="s">
        <v>145</v>
      </c>
      <c r="E500" s="318"/>
    </row>
    <row r="501" spans="1:3" ht="15.75">
      <c r="A501" s="319" t="s">
        <v>231</v>
      </c>
      <c r="B501" s="319"/>
      <c r="C501" s="40"/>
    </row>
    <row r="502" spans="1:3" ht="15.75">
      <c r="A502" s="319" t="s">
        <v>232</v>
      </c>
      <c r="B502" s="319"/>
      <c r="C502" s="40"/>
    </row>
    <row r="503" spans="1:3" ht="15.75">
      <c r="A503" s="319" t="s">
        <v>325</v>
      </c>
      <c r="B503" s="319"/>
      <c r="C503" s="324"/>
    </row>
    <row r="505" spans="4:5" ht="19.5" thickBot="1">
      <c r="D505" s="272" t="s">
        <v>329</v>
      </c>
      <c r="E505" s="272"/>
    </row>
    <row r="506" spans="1:5" ht="33" thickBot="1" thickTop="1">
      <c r="A506" s="233"/>
      <c r="B506" s="7" t="s">
        <v>88</v>
      </c>
      <c r="C506" s="8" t="s">
        <v>147</v>
      </c>
      <c r="D506" s="9" t="s">
        <v>148</v>
      </c>
      <c r="E506" s="233"/>
    </row>
    <row r="507" spans="1:5" ht="12.75">
      <c r="A507" s="234"/>
      <c r="B507" s="268" t="s">
        <v>146</v>
      </c>
      <c r="C507" s="246" t="s">
        <v>436</v>
      </c>
      <c r="D507" s="247">
        <v>10000</v>
      </c>
      <c r="E507" s="234"/>
    </row>
    <row r="508" spans="1:5" ht="12.75">
      <c r="A508" s="234"/>
      <c r="B508" s="269"/>
      <c r="C508" s="71" t="s">
        <v>238</v>
      </c>
      <c r="D508" s="245">
        <v>9500</v>
      </c>
      <c r="E508" s="234"/>
    </row>
    <row r="509" spans="1:5" ht="12.75">
      <c r="A509" s="234"/>
      <c r="B509" s="270"/>
      <c r="C509" s="71" t="s">
        <v>437</v>
      </c>
      <c r="D509" s="245">
        <v>9000</v>
      </c>
      <c r="E509" s="234"/>
    </row>
    <row r="510" spans="1:5" ht="13.5" thickBot="1">
      <c r="A510" s="234"/>
      <c r="B510" s="271"/>
      <c r="C510" s="71" t="s">
        <v>438</v>
      </c>
      <c r="D510" s="248">
        <v>8500</v>
      </c>
      <c r="E510" s="234"/>
    </row>
    <row r="511" spans="1:5" ht="13.5" thickTop="1">
      <c r="A511" s="234"/>
      <c r="B511" s="249"/>
      <c r="C511" s="336" t="s">
        <v>31</v>
      </c>
      <c r="D511" s="336"/>
      <c r="E511" s="234"/>
    </row>
    <row r="512" spans="1:5" ht="12.75">
      <c r="A512" s="234"/>
      <c r="B512" s="249"/>
      <c r="C512" s="236"/>
      <c r="D512" s="235"/>
      <c r="E512" s="234"/>
    </row>
    <row r="513" spans="1:5" ht="15.75">
      <c r="A513" s="33" t="s">
        <v>323</v>
      </c>
      <c r="B513" s="10"/>
      <c r="C513" s="10"/>
      <c r="D513" s="10"/>
      <c r="E513" s="10"/>
    </row>
    <row r="514" spans="1:5" ht="15.75">
      <c r="A514" s="164" t="s">
        <v>324</v>
      </c>
      <c r="C514" s="10"/>
      <c r="D514" s="10"/>
      <c r="E514" s="10"/>
    </row>
    <row r="515" spans="1:5" ht="15.75">
      <c r="A515" s="33" t="s">
        <v>325</v>
      </c>
      <c r="B515" s="10"/>
      <c r="E515" s="10"/>
    </row>
    <row r="516" spans="1:5" ht="15.75">
      <c r="A516" s="33"/>
      <c r="B516" s="10"/>
      <c r="E516" s="10"/>
    </row>
  </sheetData>
  <mergeCells count="131">
    <mergeCell ref="D338:E338"/>
    <mergeCell ref="A277:B277"/>
    <mergeCell ref="A278:B278"/>
    <mergeCell ref="A279:C279"/>
    <mergeCell ref="C286:E286"/>
    <mergeCell ref="A288:A337"/>
    <mergeCell ref="D205:E205"/>
    <mergeCell ref="A274:B274"/>
    <mergeCell ref="A241:A252"/>
    <mergeCell ref="A253:A256"/>
    <mergeCell ref="C221:D221"/>
    <mergeCell ref="A268:A273"/>
    <mergeCell ref="A225:C225"/>
    <mergeCell ref="A229:A240"/>
    <mergeCell ref="A257:A267"/>
    <mergeCell ref="C274:E274"/>
    <mergeCell ref="C107:E107"/>
    <mergeCell ref="A95:A96"/>
    <mergeCell ref="C171:D171"/>
    <mergeCell ref="B136:D136"/>
    <mergeCell ref="C134:D134"/>
    <mergeCell ref="B169:D170"/>
    <mergeCell ref="A125:D125"/>
    <mergeCell ref="A109:E109"/>
    <mergeCell ref="B118:D118"/>
    <mergeCell ref="B144:D144"/>
    <mergeCell ref="A93:A94"/>
    <mergeCell ref="D105:E105"/>
    <mergeCell ref="A97:A98"/>
    <mergeCell ref="A99:A100"/>
    <mergeCell ref="A101:A102"/>
    <mergeCell ref="A103:A104"/>
    <mergeCell ref="A85:A86"/>
    <mergeCell ref="A91:A92"/>
    <mergeCell ref="A77:A78"/>
    <mergeCell ref="A79:A80"/>
    <mergeCell ref="A90:E90"/>
    <mergeCell ref="A81:A82"/>
    <mergeCell ref="A83:A84"/>
    <mergeCell ref="A22:A23"/>
    <mergeCell ref="A24:A25"/>
    <mergeCell ref="A26:A27"/>
    <mergeCell ref="A28:A29"/>
    <mergeCell ref="A13:A15"/>
    <mergeCell ref="A16:A17"/>
    <mergeCell ref="A18:A19"/>
    <mergeCell ref="A20:A21"/>
    <mergeCell ref="A75:A76"/>
    <mergeCell ref="C65:E65"/>
    <mergeCell ref="A60:E60"/>
    <mergeCell ref="A66:E66"/>
    <mergeCell ref="A69:A70"/>
    <mergeCell ref="A71:A72"/>
    <mergeCell ref="A73:A74"/>
    <mergeCell ref="A30:A31"/>
    <mergeCell ref="A32:A33"/>
    <mergeCell ref="A34:A35"/>
    <mergeCell ref="A36:A37"/>
    <mergeCell ref="C511:D511"/>
    <mergeCell ref="A1:E1"/>
    <mergeCell ref="A2:E2"/>
    <mergeCell ref="A3:E3"/>
    <mergeCell ref="A4:E4"/>
    <mergeCell ref="A5:E6"/>
    <mergeCell ref="A9:E9"/>
    <mergeCell ref="A38:A39"/>
    <mergeCell ref="A489:B489"/>
    <mergeCell ref="A51:E51"/>
    <mergeCell ref="A503:C503"/>
    <mergeCell ref="D505:E505"/>
    <mergeCell ref="A348:A377"/>
    <mergeCell ref="A465:B465"/>
    <mergeCell ref="A466:B469"/>
    <mergeCell ref="B379:D379"/>
    <mergeCell ref="D464:E464"/>
    <mergeCell ref="D462:E462"/>
    <mergeCell ref="A441:A461"/>
    <mergeCell ref="A483:B483"/>
    <mergeCell ref="D500:E500"/>
    <mergeCell ref="A501:B501"/>
    <mergeCell ref="A502:B502"/>
    <mergeCell ref="A494:B496"/>
    <mergeCell ref="A497:B497"/>
    <mergeCell ref="A498:B498"/>
    <mergeCell ref="A499:B499"/>
    <mergeCell ref="A493:B493"/>
    <mergeCell ref="A406:A438"/>
    <mergeCell ref="B439:E439"/>
    <mergeCell ref="A470:B474"/>
    <mergeCell ref="A475:B478"/>
    <mergeCell ref="A491:B492"/>
    <mergeCell ref="A479:B482"/>
    <mergeCell ref="A484:B487"/>
    <mergeCell ref="A488:B488"/>
    <mergeCell ref="A490:B490"/>
    <mergeCell ref="B198:D198"/>
    <mergeCell ref="D114:E114"/>
    <mergeCell ref="C117:D117"/>
    <mergeCell ref="A143:E143"/>
    <mergeCell ref="B159:D159"/>
    <mergeCell ref="B175:D175"/>
    <mergeCell ref="B404:E404"/>
    <mergeCell ref="C196:D196"/>
    <mergeCell ref="C204:D204"/>
    <mergeCell ref="C209:D209"/>
    <mergeCell ref="C214:D214"/>
    <mergeCell ref="D398:E398"/>
    <mergeCell ref="C346:E346"/>
    <mergeCell ref="B206:D206"/>
    <mergeCell ref="B216:D216"/>
    <mergeCell ref="D402:E402"/>
    <mergeCell ref="C8:E8"/>
    <mergeCell ref="C157:D157"/>
    <mergeCell ref="C180:D180"/>
    <mergeCell ref="D59:E59"/>
    <mergeCell ref="C50:E50"/>
    <mergeCell ref="D44:E44"/>
    <mergeCell ref="C89:E89"/>
    <mergeCell ref="A45:E45"/>
    <mergeCell ref="A47:E47"/>
    <mergeCell ref="D42:E42"/>
    <mergeCell ref="B507:B510"/>
    <mergeCell ref="D158:E158"/>
    <mergeCell ref="C122:D122"/>
    <mergeCell ref="B152:D152"/>
    <mergeCell ref="C399:E399"/>
    <mergeCell ref="B211:D211"/>
    <mergeCell ref="B195:D195"/>
    <mergeCell ref="C142:D142"/>
    <mergeCell ref="B182:D182"/>
    <mergeCell ref="A174:E174"/>
  </mergeCells>
  <printOptions/>
  <pageMargins left="0.17" right="0.1968503937007874" top="0.28" bottom="0.3937007874015748" header="0.21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Юрий</cp:lastModifiedBy>
  <cp:lastPrinted>2011-08-24T05:46:45Z</cp:lastPrinted>
  <dcterms:created xsi:type="dcterms:W3CDTF">2010-12-15T11:18:06Z</dcterms:created>
  <dcterms:modified xsi:type="dcterms:W3CDTF">2011-09-26T09:43:32Z</dcterms:modified>
  <cp:category/>
  <cp:version/>
  <cp:contentType/>
  <cp:contentStatus/>
</cp:coreProperties>
</file>